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38640" windowHeight="15840" tabRatio="875" activeTab="1"/>
  </bookViews>
  <sheets>
    <sheet name="RESUMO" sheetId="2" r:id="rId1"/>
    <sheet name="PLANILHA ORCAMENTARIA" sheetId="1" r:id="rId2"/>
    <sheet name="COMPOSICOES" sheetId="3" r:id="rId3"/>
    <sheet name="MOBR" sheetId="11" r:id="rId4"/>
    <sheet name="COMPOSICOES AUXILIARES" sheetId="5" r:id="rId5"/>
    <sheet name="COMPOSICOES PROPRIAS" sheetId="4" r:id="rId6"/>
    <sheet name="BDI" sheetId="6" r:id="rId7"/>
    <sheet name="ENCARGOS SOCIAIS" sheetId="7" r:id="rId8"/>
  </sheets>
  <definedNames>
    <definedName name="_xlnm.Print_Area" localSheetId="6">BDI!$A$1:$C$55</definedName>
    <definedName name="_xlnm.Print_Area" localSheetId="2">COMPOSICOES!$A$1:$G$123</definedName>
    <definedName name="_xlnm.Print_Area" localSheetId="4">'COMPOSICOES AUXILIARES'!$A$1:$G$69</definedName>
    <definedName name="_xlnm.Print_Area" localSheetId="5">'COMPOSICOES PROPRIAS'!$A$1:$G$12</definedName>
    <definedName name="_xlnm.Print_Area" localSheetId="7">'ENCARGOS SOCIAIS'!$A$1:$D$51</definedName>
    <definedName name="_xlnm.Print_Area" localSheetId="3">MOBR!$A$1:$J$117</definedName>
    <definedName name="_xlnm.Print_Area" localSheetId="1">'PLANILHA ORCAMENTARIA'!$A$1:$J$26</definedName>
    <definedName name="_xlnm.Print_Area" localSheetId="0">RESUMO!$A$1:$F$14</definedName>
    <definedName name="JR_PAGE_ANCHOR_0_1">'PLANILHA ORCAMENTARIA'!#REF!</definedName>
    <definedName name="JR_PAGE_ANCHOR_1_1">RESUMO!#REF!</definedName>
    <definedName name="JR_PAGE_ANCHOR_2_1">COMPOSICOES!#REF!</definedName>
    <definedName name="JR_PAGE_ANCHOR_3_1">'COMPOSICOES PROPRIAS'!#REF!</definedName>
    <definedName name="JR_PAGE_ANCHOR_4_1">'COMPOSICOES AUXILIARES'!#REF!</definedName>
    <definedName name="JR_PAGE_ANCHOR_5_1">BDI!#REF!</definedName>
    <definedName name="JR_PAGE_ANCHOR_6_1">'ENCARGOS SOCIAIS'!#REF!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8" i="2" l="1"/>
  <c r="E9" i="2" l="1"/>
  <c r="H23" i="5"/>
  <c r="E13" i="2" l="1"/>
  <c r="E14" i="2" l="1"/>
  <c r="F9" i="2" s="1"/>
  <c r="F8" i="2" l="1"/>
  <c r="F10" i="2"/>
  <c r="E11" i="2"/>
  <c r="F11" i="2" s="1"/>
  <c r="E12" i="2"/>
</calcChain>
</file>

<file path=xl/sharedStrings.xml><?xml version="1.0" encoding="utf-8"?>
<sst xmlns="http://schemas.openxmlformats.org/spreadsheetml/2006/main" count="1149" uniqueCount="411">
  <si>
    <r>
      <rPr>
        <b/>
        <sz val="8"/>
        <rFont val="Arial"/>
      </rPr>
      <t xml:space="preserve">
</t>
    </r>
  </si>
  <si>
    <r>
      <rPr>
        <b/>
        <sz val="7"/>
        <rFont val="Arial"/>
      </rPr>
      <t>ITEM</t>
    </r>
  </si>
  <si>
    <r>
      <rPr>
        <b/>
        <sz val="7"/>
        <rFont val="Arial"/>
      </rPr>
      <t>CÓDIGO</t>
    </r>
  </si>
  <si>
    <r>
      <rPr>
        <b/>
        <sz val="7"/>
        <rFont val="Arial"/>
      </rPr>
      <t>DESCRIÇÃO</t>
    </r>
  </si>
  <si>
    <r>
      <rPr>
        <b/>
        <sz val="7"/>
        <rFont val="Arial"/>
      </rPr>
      <t>FONTE</t>
    </r>
  </si>
  <si>
    <r>
      <rPr>
        <b/>
        <sz val="7"/>
        <rFont val="Arial"/>
      </rPr>
      <t>UND</t>
    </r>
  </si>
  <si>
    <r>
      <rPr>
        <b/>
        <sz val="7"/>
        <rFont val="Arial"/>
      </rPr>
      <t>QUANTIDADE</t>
    </r>
  </si>
  <si>
    <r>
      <rPr>
        <b/>
        <sz val="7"/>
        <rFont val="Arial"/>
      </rPr>
      <t>PREÇO
UNITÁRIO R$</t>
    </r>
  </si>
  <si>
    <r>
      <rPr>
        <b/>
        <sz val="7"/>
        <rFont val="Arial"/>
      </rPr>
      <t>PREÇO
TOTAL R$</t>
    </r>
  </si>
  <si>
    <r>
      <rPr>
        <b/>
        <sz val="7"/>
        <rFont val="Arial"/>
      </rPr>
      <t>1</t>
    </r>
  </si>
  <si>
    <r>
      <rPr>
        <b/>
        <sz val="7"/>
        <rFont val="Arial"/>
      </rPr>
      <t>ADMINISTRAÇÃO LOCAL</t>
    </r>
  </si>
  <si>
    <r>
      <rPr>
        <sz val="7"/>
        <rFont val="Arial"/>
      </rPr>
      <t>1.1</t>
    </r>
  </si>
  <si>
    <r>
      <rPr>
        <sz val="7"/>
        <rFont val="Arial"/>
      </rPr>
      <t>ENGENHEIRO ELETRICISTA COM ENCARGOS COMPLEMENTARES</t>
    </r>
  </si>
  <si>
    <r>
      <rPr>
        <sz val="7"/>
        <rFont val="Arial"/>
      </rPr>
      <t>SINAPI</t>
    </r>
  </si>
  <si>
    <r>
      <rPr>
        <sz val="7"/>
        <rFont val="Arial"/>
      </rPr>
      <t>H</t>
    </r>
  </si>
  <si>
    <r>
      <rPr>
        <sz val="7"/>
        <rFont val="Arial"/>
      </rPr>
      <t>1.2</t>
    </r>
  </si>
  <si>
    <r>
      <rPr>
        <sz val="7"/>
        <rFont val="Arial"/>
      </rPr>
      <t>PGJ.ADM.03.01</t>
    </r>
  </si>
  <si>
    <r>
      <rPr>
        <sz val="7"/>
        <rFont val="Arial"/>
      </rPr>
      <t>MOBILIZAÇÃO E DESMOBILIZAÇÃO DE EQUIPAMENTOS E PESSOAL PARA OBRAS DE PEQUENO PORTE</t>
    </r>
  </si>
  <si>
    <r>
      <rPr>
        <sz val="7"/>
        <rFont val="Arial"/>
      </rPr>
      <t>COMPOSIÇÃO PRÓPRIA</t>
    </r>
  </si>
  <si>
    <r>
      <rPr>
        <sz val="7"/>
        <rFont val="Arial"/>
      </rPr>
      <t>UN</t>
    </r>
  </si>
  <si>
    <r>
      <rPr>
        <sz val="7"/>
        <rFont val="Arial"/>
      </rPr>
      <t>1.3</t>
    </r>
  </si>
  <si>
    <r>
      <rPr>
        <sz val="7"/>
        <rFont val="Arial"/>
      </rPr>
      <t>UTILIZAÇÃO DE EQUIPE DE APOIO COM CAMINHÃO MUNK</t>
    </r>
  </si>
  <si>
    <r>
      <rPr>
        <sz val="7"/>
        <rFont val="Arial"/>
      </rPr>
      <t>CAEMA</t>
    </r>
  </si>
  <si>
    <r>
      <rPr>
        <sz val="7"/>
        <rFont val="Arial"/>
      </rPr>
      <t>1.4</t>
    </r>
  </si>
  <si>
    <r>
      <rPr>
        <sz val="7"/>
        <rFont val="Arial"/>
      </rPr>
      <t>GUINDASTE HIDRÁULICO VEICULAR TIPO MUNCK CAPACIDADE DE 15T - HORA PRODUTIVA</t>
    </r>
  </si>
  <si>
    <r>
      <rPr>
        <sz val="7"/>
        <rFont val="Arial"/>
      </rPr>
      <t>1.5</t>
    </r>
  </si>
  <si>
    <r>
      <rPr>
        <sz val="7"/>
        <rFont val="Arial"/>
      </rPr>
      <t>ELETRICISTA COM ENCARGOS COMPLEMENTARES</t>
    </r>
  </si>
  <si>
    <r>
      <rPr>
        <sz val="7"/>
        <rFont val="Arial"/>
      </rPr>
      <t>1.6</t>
    </r>
  </si>
  <si>
    <r>
      <rPr>
        <sz val="7"/>
        <rFont val="Arial"/>
      </rPr>
      <t>AJUDANTE DE ELETRICISTA (HORISTA)</t>
    </r>
  </si>
  <si>
    <r>
      <rPr>
        <b/>
        <sz val="7"/>
        <rFont val="Arial"/>
      </rPr>
      <t>2</t>
    </r>
  </si>
  <si>
    <r>
      <rPr>
        <b/>
        <sz val="7"/>
        <rFont val="Arial"/>
      </rPr>
      <t>TRANSFORMADOR</t>
    </r>
  </si>
  <si>
    <r>
      <rPr>
        <sz val="7"/>
        <rFont val="Arial"/>
      </rPr>
      <t>2.1</t>
    </r>
  </si>
  <si>
    <r>
      <rPr>
        <sz val="7"/>
        <rFont val="Arial"/>
      </rPr>
      <t>Transformador trifásico 750 kva, 380/220v, a seco - BDI = 10,89</t>
    </r>
  </si>
  <si>
    <r>
      <rPr>
        <sz val="7"/>
        <rFont val="Arial"/>
      </rPr>
      <t>ORSE</t>
    </r>
  </si>
  <si>
    <r>
      <rPr>
        <sz val="7"/>
        <rFont val="Arial"/>
      </rPr>
      <t>un</t>
    </r>
  </si>
  <si>
    <r>
      <rPr>
        <sz val="7"/>
        <rFont val="Arial"/>
      </rPr>
      <t>2.2</t>
    </r>
  </si>
  <si>
    <r>
      <rPr>
        <sz val="7"/>
        <rFont val="Arial"/>
      </rPr>
      <t>Teste em malha de aterramento com utilização de terrômetro, com fornecimento de relatório com resultados encontrados e recomendações e ART.</t>
    </r>
  </si>
  <si>
    <r>
      <rPr>
        <sz val="7"/>
        <rFont val="Arial"/>
      </rPr>
      <t>2.3</t>
    </r>
  </si>
  <si>
    <r>
      <rPr>
        <sz val="7"/>
        <rFont val="Arial"/>
      </rPr>
      <t>Revisão de quadros elétricos com barramentos em subestação abrigada</t>
    </r>
  </si>
  <si>
    <r>
      <rPr>
        <sz val="7"/>
        <rFont val="Arial"/>
      </rPr>
      <t>und</t>
    </r>
  </si>
  <si>
    <r>
      <rPr>
        <sz val="7"/>
        <rFont val="Arial"/>
      </rPr>
      <t>2.4</t>
    </r>
  </si>
  <si>
    <r>
      <rPr>
        <sz val="7"/>
        <rFont val="Arial"/>
      </rPr>
      <t>Mão-de-obra para implantação de transformador trifásico</t>
    </r>
  </si>
  <si>
    <r>
      <rPr>
        <b/>
        <sz val="7"/>
        <rFont val="Arial"/>
      </rPr>
      <t>3</t>
    </r>
  </si>
  <si>
    <r>
      <rPr>
        <b/>
        <sz val="7"/>
        <rFont val="Arial"/>
      </rPr>
      <t>SERVIÇOS COMPLEMENTARES</t>
    </r>
  </si>
  <si>
    <r>
      <rPr>
        <sz val="7"/>
        <rFont val="Arial"/>
      </rPr>
      <t>3.1</t>
    </r>
  </si>
  <si>
    <r>
      <rPr>
        <sz val="7"/>
        <rFont val="Arial"/>
      </rPr>
      <t>PATIO-LIMPEZA CANALETA DE CABOS EM PATIO DE SUBESTACOES</t>
    </r>
  </si>
  <si>
    <r>
      <rPr>
        <sz val="7"/>
        <rFont val="Arial"/>
      </rPr>
      <t>SBC</t>
    </r>
  </si>
  <si>
    <r>
      <rPr>
        <sz val="7"/>
        <rFont val="Arial"/>
      </rPr>
      <t>M</t>
    </r>
  </si>
  <si>
    <r>
      <rPr>
        <sz val="7"/>
        <rFont val="Arial"/>
      </rPr>
      <t>3.2</t>
    </r>
  </si>
  <si>
    <r>
      <rPr>
        <sz val="7"/>
        <rFont val="Arial"/>
      </rPr>
      <t>LIMPEZA-SERVICO LIMPEZA PISOS EM GERAL</t>
    </r>
  </si>
  <si>
    <r>
      <rPr>
        <sz val="7"/>
        <rFont val="Arial"/>
      </rPr>
      <t>M2</t>
    </r>
  </si>
  <si>
    <r>
      <rPr>
        <b/>
        <sz val="6"/>
        <rFont val="Arial"/>
      </rPr>
      <t>VALOR BDI TOTAL:</t>
    </r>
  </si>
  <si>
    <r>
      <rPr>
        <b/>
        <sz val="6"/>
        <rFont val="Arial"/>
      </rPr>
      <t>VALOR ORÇAMENTO:</t>
    </r>
  </si>
  <si>
    <r>
      <rPr>
        <b/>
        <sz val="6"/>
        <rFont val="Arial"/>
      </rPr>
      <t>VALOR TOTAL:</t>
    </r>
  </si>
  <si>
    <r>
      <rPr>
        <b/>
        <sz val="7"/>
        <rFont val="Arial"/>
      </rPr>
      <t>4</t>
    </r>
  </si>
  <si>
    <r>
      <rPr>
        <b/>
        <sz val="7"/>
        <rFont val="Arial"/>
      </rPr>
      <t>Benefícios e Despesas Indiretas (BDI)</t>
    </r>
  </si>
  <si>
    <t/>
  </si>
  <si>
    <r>
      <rPr>
        <b/>
        <sz val="8"/>
        <rFont val="Arial"/>
      </rPr>
      <t>1.1. 91677 - ENGENHEIRO ELETRICISTA COM ENCARGOS COMPLEMENTARES (H)</t>
    </r>
  </si>
  <si>
    <r>
      <rPr>
        <b/>
        <sz val="6"/>
        <rFont val="Calibri"/>
      </rPr>
      <t>ENCARGOS COMPLEMENTARES</t>
    </r>
  </si>
  <si>
    <r>
      <rPr>
        <b/>
        <sz val="6"/>
        <rFont val="Arial"/>
      </rPr>
      <t>FONTE</t>
    </r>
  </si>
  <si>
    <r>
      <rPr>
        <b/>
        <sz val="6"/>
        <rFont val="Arial"/>
      </rPr>
      <t>UNID</t>
    </r>
  </si>
  <si>
    <r>
      <rPr>
        <b/>
        <sz val="6"/>
        <rFont val="Arial"/>
      </rPr>
      <t>COEFICIENTE</t>
    </r>
  </si>
  <si>
    <r>
      <rPr>
        <b/>
        <sz val="6"/>
        <rFont val="Arial"/>
      </rPr>
      <t>PREÇO UNITÁRIO</t>
    </r>
  </si>
  <si>
    <r>
      <rPr>
        <b/>
        <sz val="6"/>
        <rFont val="Arial"/>
      </rPr>
      <t>TOTAL</t>
    </r>
  </si>
  <si>
    <r>
      <rPr>
        <sz val="7"/>
        <rFont val="Calibri"/>
      </rPr>
      <t>00043486</t>
    </r>
  </si>
  <si>
    <r>
      <rPr>
        <sz val="7"/>
        <rFont val="Calibri"/>
      </rPr>
      <t>EPI - FAMILIA ENGENHEIRO CIVIL - HORISTA (ENCARGOS COMPLEMENTARES - COLETADO CAIXA)</t>
    </r>
  </si>
  <si>
    <r>
      <rPr>
        <sz val="7"/>
        <rFont val="Calibri"/>
      </rPr>
      <t>SINAPI</t>
    </r>
  </si>
  <si>
    <r>
      <rPr>
        <sz val="7"/>
        <rFont val="Calibri"/>
      </rPr>
      <t>H</t>
    </r>
  </si>
  <si>
    <r>
      <rPr>
        <sz val="7"/>
        <rFont val="Calibri"/>
      </rPr>
      <t>00037372</t>
    </r>
  </si>
  <si>
    <r>
      <rPr>
        <sz val="7"/>
        <rFont val="Calibri"/>
      </rPr>
      <t>EXAMES - HORISTA (COLETADO CAIXA)</t>
    </r>
  </si>
  <si>
    <r>
      <rPr>
        <sz val="7"/>
        <rFont val="Calibri"/>
      </rPr>
      <t>00043462</t>
    </r>
  </si>
  <si>
    <r>
      <rPr>
        <sz val="7"/>
        <rFont val="Calibri"/>
      </rPr>
      <t>FERRAMENTAS - FAMILIA ENGENHEIRO CIVIL - HORISTA (ENCARGOS COMPLEMENTARES - COLETADO CAIXA)</t>
    </r>
  </si>
  <si>
    <r>
      <rPr>
        <sz val="7"/>
        <rFont val="Calibri"/>
      </rPr>
      <t>00037373</t>
    </r>
  </si>
  <si>
    <r>
      <rPr>
        <sz val="7"/>
        <rFont val="Calibri"/>
      </rPr>
      <t>SEGURO - HORISTA (COLETADO CAIXA)</t>
    </r>
  </si>
  <si>
    <r>
      <rPr>
        <b/>
        <sz val="6"/>
        <rFont val="Calibri"/>
      </rPr>
      <t>TOTAL ENCARGOS COMPLEMENTARES:</t>
    </r>
  </si>
  <si>
    <r>
      <rPr>
        <b/>
        <sz val="6"/>
        <rFont val="Calibri"/>
      </rPr>
      <t>MAO DE OBRA</t>
    </r>
  </si>
  <si>
    <r>
      <rPr>
        <sz val="7"/>
        <rFont val="Calibri"/>
      </rPr>
      <t>00034783</t>
    </r>
  </si>
  <si>
    <r>
      <rPr>
        <sz val="7"/>
        <rFont val="Calibri"/>
      </rPr>
      <t>ENGENHEIRO ELETRICISTA</t>
    </r>
  </si>
  <si>
    <r>
      <rPr>
        <b/>
        <sz val="6"/>
        <rFont val="Calibri"/>
      </rPr>
      <t>TOTAL MAO DE OBRA:</t>
    </r>
  </si>
  <si>
    <r>
      <rPr>
        <b/>
        <sz val="6"/>
        <rFont val="Calibri"/>
      </rPr>
      <t>SERVICO</t>
    </r>
  </si>
  <si>
    <r>
      <rPr>
        <sz val="7"/>
        <rFont val="Calibri"/>
      </rPr>
      <t>95407</t>
    </r>
  </si>
  <si>
    <r>
      <rPr>
        <sz val="7"/>
        <rFont val="Calibri"/>
      </rPr>
      <t>CURSO DE CAPACITAÇÃO PARA ENGENHEIRO ELETRICISTA (ENCARGOS COMPLEMENTARES) - HORISTA</t>
    </r>
  </si>
  <si>
    <r>
      <rPr>
        <b/>
        <sz val="6"/>
        <rFont val="Calibri"/>
      </rPr>
      <t>TOTAL SERVICO:</t>
    </r>
  </si>
  <si>
    <r>
      <rPr>
        <b/>
        <sz val="7"/>
        <rFont val="Arial"/>
      </rPr>
      <t>VALOR:</t>
    </r>
  </si>
  <si>
    <r>
      <rPr>
        <b/>
        <sz val="8"/>
        <rFont val="Arial"/>
      </rPr>
      <t>1.2. PGJ.ADM.03.01 - MOBILIZAÇÃO E DESMOBILIZAÇÃO DE EQUIPAMENTOS E PESSOAL PARA OBRAS DE PEQUENO PORTE (UN)</t>
    </r>
  </si>
  <si>
    <r>
      <rPr>
        <b/>
        <sz val="6"/>
        <rFont val="Calibri"/>
      </rPr>
      <t>SERVIÇO ADMINISTRATIVO</t>
    </r>
  </si>
  <si>
    <r>
      <rPr>
        <sz val="7"/>
        <rFont val="Calibri"/>
      </rPr>
      <t>PGJ.MOB.03</t>
    </r>
  </si>
  <si>
    <r>
      <rPr>
        <sz val="7"/>
        <rFont val="Calibri"/>
      </rPr>
      <t>MOBILIZAÇÃO E DESMOBILIZAÇÃO DE EQUIPAMENTOS E PESSOAL</t>
    </r>
  </si>
  <si>
    <r>
      <rPr>
        <sz val="7"/>
        <rFont val="Calibri"/>
      </rPr>
      <t xml:space="preserve">COMPOSIÇÃO </t>
    </r>
  </si>
  <si>
    <r>
      <rPr>
        <sz val="7"/>
        <rFont val="Calibri"/>
      </rPr>
      <t>UN</t>
    </r>
  </si>
  <si>
    <r>
      <rPr>
        <b/>
        <sz val="6"/>
        <rFont val="Calibri"/>
      </rPr>
      <t>TOTAL SERVIÇO ADMINISTRATIVO:</t>
    </r>
  </si>
  <si>
    <r>
      <rPr>
        <sz val="7"/>
        <rFont val="Calibri"/>
      </rPr>
      <t>B010000083</t>
    </r>
  </si>
  <si>
    <r>
      <rPr>
        <sz val="7"/>
        <rFont val="Calibri"/>
      </rPr>
      <t>Motorista operador de munck com encargos sociais</t>
    </r>
  </si>
  <si>
    <r>
      <rPr>
        <sz val="7"/>
        <rFont val="Calibri"/>
      </rPr>
      <t>CAEMA</t>
    </r>
  </si>
  <si>
    <r>
      <rPr>
        <sz val="7"/>
        <rFont val="Calibri"/>
      </rPr>
      <t>B010000097</t>
    </r>
  </si>
  <si>
    <r>
      <rPr>
        <sz val="7"/>
        <rFont val="Calibri"/>
      </rPr>
      <t>Servente</t>
    </r>
  </si>
  <si>
    <r>
      <rPr>
        <b/>
        <sz val="8"/>
        <rFont val="Arial"/>
      </rPr>
      <t>1.4. 260513 - GUINDASTE HIDRÁULICO VEICULAR TIPO MUNCK CAPACIDADE DE 15T - HORA PRODUTIVA (H)</t>
    </r>
  </si>
  <si>
    <r>
      <rPr>
        <sz val="7"/>
        <rFont val="Calibri"/>
      </rPr>
      <t>B010000111</t>
    </r>
  </si>
  <si>
    <r>
      <rPr>
        <sz val="7"/>
        <rFont val="Calibri"/>
      </rPr>
      <t>Operador</t>
    </r>
  </si>
  <si>
    <r>
      <rPr>
        <sz val="7"/>
        <rFont val="Calibri"/>
      </rPr>
      <t>h</t>
    </r>
  </si>
  <si>
    <r>
      <rPr>
        <b/>
        <sz val="6"/>
        <rFont val="Calibri"/>
      </rPr>
      <t>MATERIAL</t>
    </r>
  </si>
  <si>
    <r>
      <rPr>
        <sz val="7"/>
        <rFont val="Calibri"/>
      </rPr>
      <t>D500000046</t>
    </r>
  </si>
  <si>
    <r>
      <rPr>
        <sz val="7"/>
        <rFont val="Calibri"/>
      </rPr>
      <t>Filtro de óleo</t>
    </r>
  </si>
  <si>
    <r>
      <rPr>
        <sz val="7"/>
        <rFont val="Calibri"/>
      </rPr>
      <t>jg</t>
    </r>
  </si>
  <si>
    <r>
      <rPr>
        <sz val="7"/>
        <rFont val="Calibri"/>
      </rPr>
      <t>D500000049</t>
    </r>
  </si>
  <si>
    <r>
      <rPr>
        <sz val="7"/>
        <rFont val="Calibri"/>
      </rPr>
      <t>Graxa</t>
    </r>
  </si>
  <si>
    <r>
      <rPr>
        <sz val="7"/>
        <rFont val="Calibri"/>
      </rPr>
      <t>kg</t>
    </r>
  </si>
  <si>
    <r>
      <rPr>
        <sz val="7"/>
        <rFont val="Calibri"/>
      </rPr>
      <t>D500000137</t>
    </r>
  </si>
  <si>
    <r>
      <rPr>
        <sz val="7"/>
        <rFont val="Calibri"/>
      </rPr>
      <t>Manuteção eletromecânica</t>
    </r>
  </si>
  <si>
    <r>
      <rPr>
        <sz val="7"/>
        <rFont val="Calibri"/>
      </rPr>
      <t>fator</t>
    </r>
  </si>
  <si>
    <r>
      <rPr>
        <sz val="7"/>
        <rFont val="Calibri"/>
      </rPr>
      <t>D500000064</t>
    </r>
  </si>
  <si>
    <r>
      <rPr>
        <sz val="7"/>
        <rFont val="Calibri"/>
      </rPr>
      <t>Pneus para caminhão</t>
    </r>
  </si>
  <si>
    <r>
      <rPr>
        <sz val="7"/>
        <rFont val="Calibri"/>
      </rPr>
      <t>un</t>
    </r>
  </si>
  <si>
    <r>
      <rPr>
        <sz val="7"/>
        <rFont val="Calibri"/>
      </rPr>
      <t>D500000058</t>
    </r>
  </si>
  <si>
    <r>
      <rPr>
        <sz val="7"/>
        <rFont val="Calibri"/>
      </rPr>
      <t>Óleo Diesel</t>
    </r>
  </si>
  <si>
    <r>
      <rPr>
        <sz val="7"/>
        <rFont val="Calibri"/>
      </rPr>
      <t>l</t>
    </r>
  </si>
  <si>
    <r>
      <rPr>
        <sz val="7"/>
        <rFont val="Calibri"/>
      </rPr>
      <t>D500000055</t>
    </r>
  </si>
  <si>
    <r>
      <rPr>
        <sz val="7"/>
        <rFont val="Calibri"/>
      </rPr>
      <t>Óleo lubrificante</t>
    </r>
  </si>
  <si>
    <r>
      <rPr>
        <b/>
        <sz val="6"/>
        <rFont val="Calibri"/>
      </rPr>
      <t>TOTAL MATERIAL:</t>
    </r>
  </si>
  <si>
    <r>
      <rPr>
        <b/>
        <sz val="8"/>
        <rFont val="Arial"/>
      </rPr>
      <t>1.5. 88264 - ELETRICISTA COM ENCARGOS COMPLEMENTARES (H)</t>
    </r>
  </si>
  <si>
    <r>
      <rPr>
        <sz val="7"/>
        <rFont val="Calibri"/>
      </rPr>
      <t>00037370</t>
    </r>
  </si>
  <si>
    <r>
      <rPr>
        <sz val="7"/>
        <rFont val="Calibri"/>
      </rPr>
      <t>ALIMENTACAO - HORISTA (COLETADO CAIXA)</t>
    </r>
  </si>
  <si>
    <r>
      <rPr>
        <sz val="7"/>
        <rFont val="Calibri"/>
      </rPr>
      <t>00043484</t>
    </r>
  </si>
  <si>
    <r>
      <rPr>
        <sz val="7"/>
        <rFont val="Calibri"/>
      </rPr>
      <t>EPI - FAMILIA ELETRICISTA - HORISTA (ENCARGOS COMPLEMENTARES - COLETADO CAIXA)</t>
    </r>
  </si>
  <si>
    <r>
      <rPr>
        <sz val="7"/>
        <rFont val="Calibri"/>
      </rPr>
      <t>00043460</t>
    </r>
  </si>
  <si>
    <r>
      <rPr>
        <sz val="7"/>
        <rFont val="Calibri"/>
      </rPr>
      <t>FERRAMENTAS - FAMILIA ELETRICISTA - HORISTA (ENCARGOS COMPLEMENTARES - COLETADO CAIXA)</t>
    </r>
  </si>
  <si>
    <r>
      <rPr>
        <sz val="7"/>
        <rFont val="Calibri"/>
      </rPr>
      <t>00037371</t>
    </r>
  </si>
  <si>
    <r>
      <rPr>
        <sz val="7"/>
        <rFont val="Calibri"/>
      </rPr>
      <t>TRANSPORTE - HORISTA (COLETADO CAIXA)</t>
    </r>
  </si>
  <si>
    <r>
      <rPr>
        <sz val="7"/>
        <rFont val="Calibri"/>
      </rPr>
      <t>00002436</t>
    </r>
  </si>
  <si>
    <r>
      <rPr>
        <sz val="7"/>
        <rFont val="Calibri"/>
      </rPr>
      <t>ELETRICISTA (HORISTA)</t>
    </r>
  </si>
  <si>
    <r>
      <rPr>
        <sz val="7"/>
        <rFont val="Calibri"/>
      </rPr>
      <t>95332</t>
    </r>
  </si>
  <si>
    <r>
      <rPr>
        <sz val="7"/>
        <rFont val="Calibri"/>
      </rPr>
      <t>CURSO DE CAPACITAÇÃO PARA ELETRICISTA (ENCARGOS COMPLEMENTARES) - HORISTA</t>
    </r>
  </si>
  <si>
    <r>
      <rPr>
        <b/>
        <sz val="8"/>
        <rFont val="Arial"/>
      </rPr>
      <t>1.6. 00000247 - AJUDANTE DE ELETRICISTA (HORISTA) (H)</t>
    </r>
  </si>
  <si>
    <r>
      <rPr>
        <b/>
        <sz val="8"/>
        <rFont val="Arial"/>
      </rPr>
      <t>2.1. I12746 - Transformador trifásico 750 kva, 380/220v, a seco (un)</t>
    </r>
  </si>
  <si>
    <r>
      <rPr>
        <b/>
        <sz val="8"/>
        <rFont val="Arial"/>
      </rPr>
      <t>2.2. I12845 - Teste em malha de aterramento com utilização de terrômetro, com fornecimento de relatório com resultados encontrados e recomendações e ART. (un)</t>
    </r>
  </si>
  <si>
    <r>
      <rPr>
        <b/>
        <sz val="8"/>
        <rFont val="Arial"/>
      </rPr>
      <t>2.3. S11963 - Revisão de quadros elétricos com barramentos em subestação abrigada (und)</t>
    </r>
  </si>
  <si>
    <r>
      <rPr>
        <sz val="7"/>
        <rFont val="Calibri"/>
      </rPr>
      <t>I00247S</t>
    </r>
  </si>
  <si>
    <r>
      <rPr>
        <sz val="7"/>
        <rFont val="Calibri"/>
      </rPr>
      <t>Ajudante de eletricista (horista)</t>
    </r>
  </si>
  <si>
    <r>
      <rPr>
        <sz val="7"/>
        <rFont val="Calibri"/>
      </rPr>
      <t>ORSE</t>
    </r>
  </si>
  <si>
    <r>
      <rPr>
        <sz val="7"/>
        <rFont val="Calibri"/>
      </rPr>
      <t>I02436S</t>
    </r>
  </si>
  <si>
    <r>
      <rPr>
        <sz val="7"/>
        <rFont val="Calibri"/>
      </rPr>
      <t>Eletricista (horista)</t>
    </r>
  </si>
  <si>
    <r>
      <rPr>
        <sz val="7"/>
        <rFont val="Calibri"/>
      </rPr>
      <t>S10576</t>
    </r>
  </si>
  <si>
    <r>
      <rPr>
        <sz val="7"/>
        <rFont val="Calibri"/>
      </rPr>
      <t>Encargos Complementares - Ajudante Pratico</t>
    </r>
  </si>
  <si>
    <r>
      <rPr>
        <sz val="7"/>
        <rFont val="Calibri"/>
      </rPr>
      <t>S10552</t>
    </r>
  </si>
  <si>
    <r>
      <rPr>
        <sz val="7"/>
        <rFont val="Calibri"/>
      </rPr>
      <t>Encargos Complementares - Eletricista</t>
    </r>
  </si>
  <si>
    <r>
      <rPr>
        <b/>
        <sz val="8"/>
        <rFont val="Arial"/>
      </rPr>
      <t>2.4. S04835 - Mão-de-obra para implantação de transformador trifásico (un)</t>
    </r>
  </si>
  <si>
    <r>
      <rPr>
        <sz val="7"/>
        <rFont val="Calibri"/>
      </rPr>
      <t>I00055</t>
    </r>
  </si>
  <si>
    <r>
      <rPr>
        <sz val="7"/>
        <rFont val="Calibri"/>
      </rPr>
      <t>Unidade de Serviço padrao Energisa</t>
    </r>
  </si>
  <si>
    <r>
      <rPr>
        <sz val="7"/>
        <rFont val="Calibri"/>
      </rPr>
      <t>us</t>
    </r>
  </si>
  <si>
    <r>
      <rPr>
        <b/>
        <sz val="8"/>
        <rFont val="Arial"/>
      </rPr>
      <t>3.1. 022250 - PATIO-LIMPEZA CANALETA DE CABOS EM PATIO DE SUBESTACOES (M)</t>
    </r>
  </si>
  <si>
    <r>
      <rPr>
        <sz val="7"/>
        <rFont val="Calibri"/>
      </rPr>
      <t>I099900</t>
    </r>
  </si>
  <si>
    <r>
      <rPr>
        <sz val="7"/>
        <rFont val="Calibri"/>
      </rPr>
      <t>SERVENTE</t>
    </r>
  </si>
  <si>
    <r>
      <rPr>
        <sz val="7"/>
        <rFont val="Calibri"/>
      </rPr>
      <t>SBC</t>
    </r>
  </si>
  <si>
    <r>
      <rPr>
        <sz val="7"/>
        <rFont val="Calibri"/>
      </rPr>
      <t>I001500</t>
    </r>
  </si>
  <si>
    <r>
      <rPr>
        <sz val="7"/>
        <rFont val="Calibri"/>
      </rPr>
      <t>ESTOPA COMUM EMBALAGEM 200 GRAMAS</t>
    </r>
  </si>
  <si>
    <r>
      <rPr>
        <b/>
        <sz val="8"/>
        <rFont val="Arial"/>
      </rPr>
      <t>3.2. 024803 - LIMPEZA-SERVICO LIMPEZA PISOS EM GERAL (M2)</t>
    </r>
  </si>
  <si>
    <r>
      <rPr>
        <sz val="7"/>
        <rFont val="Calibri"/>
      </rPr>
      <t>I005264</t>
    </r>
  </si>
  <si>
    <r>
      <rPr>
        <sz val="7"/>
        <rFont val="Calibri"/>
      </rPr>
      <t>ACIDO MURIATICO</t>
    </r>
  </si>
  <si>
    <r>
      <rPr>
        <sz val="7"/>
        <rFont val="Calibri"/>
      </rPr>
      <t>L</t>
    </r>
  </si>
  <si>
    <r>
      <rPr>
        <b/>
        <sz val="8"/>
        <rFont val="Arial"/>
      </rPr>
      <t>PGJ.ADM.03.01 - MOBILIZAÇÃO E DESMOBILIZAÇÃO DE EQUIPAMENTOS E PESSOAL PARA OBRAS DE PEQUENO PORTE (UN)</t>
    </r>
  </si>
  <si>
    <r>
      <rPr>
        <b/>
        <sz val="8"/>
        <rFont val="Arial"/>
      </rPr>
      <t>95407 - CURSO DE CAPACITAÇÃO PARA ENGENHEIRO ELETRICISTA (ENCARGOS COMPLEMENTARES) - HORISTA (H)</t>
    </r>
  </si>
  <si>
    <r>
      <rPr>
        <b/>
        <sz val="8"/>
        <rFont val="Arial"/>
      </rPr>
      <t>95332 - CURSO DE CAPACITAÇÃO PARA ELETRICISTA (ENCARGOS COMPLEMENTARES) - HORISTA (H)</t>
    </r>
  </si>
  <si>
    <r>
      <rPr>
        <b/>
        <sz val="8"/>
        <rFont val="Arial"/>
      </rPr>
      <t>S10576 - Encargos Complementares - Ajudante Pratico (h)</t>
    </r>
  </si>
  <si>
    <r>
      <rPr>
        <sz val="7"/>
        <rFont val="Calibri"/>
      </rPr>
      <t>I00158</t>
    </r>
  </si>
  <si>
    <r>
      <rPr>
        <sz val="7"/>
        <rFont val="Calibri"/>
      </rPr>
      <t>Almoço (Participação do empregador)</t>
    </r>
  </si>
  <si>
    <r>
      <rPr>
        <sz val="7"/>
        <rFont val="Calibri"/>
      </rPr>
      <t>I12893S</t>
    </r>
  </si>
  <si>
    <r>
      <rPr>
        <sz val="7"/>
        <rFont val="Calibri"/>
      </rPr>
      <t>Bota de seguranca com biqueira de aco e colarinho acolchoado</t>
    </r>
  </si>
  <si>
    <r>
      <rPr>
        <sz val="7"/>
        <rFont val="Calibri"/>
      </rPr>
      <t>par</t>
    </r>
  </si>
  <si>
    <r>
      <rPr>
        <sz val="7"/>
        <rFont val="Calibri"/>
      </rPr>
      <t>I12894S</t>
    </r>
  </si>
  <si>
    <r>
      <rPr>
        <sz val="7"/>
        <rFont val="Calibri"/>
      </rPr>
      <t>Capa para chuva em pvc com forro de poliester, com capuz (amarela ou azul)</t>
    </r>
  </si>
  <si>
    <r>
      <rPr>
        <sz val="7"/>
        <rFont val="Calibri"/>
      </rPr>
      <t>I12895S</t>
    </r>
  </si>
  <si>
    <r>
      <rPr>
        <sz val="7"/>
        <rFont val="Calibri"/>
      </rPr>
      <t>Capacete de seguranca aba frontal com suspensao de polietileno, sem jugular (classe b)</t>
    </r>
  </si>
  <si>
    <r>
      <rPr>
        <sz val="7"/>
        <rFont val="Calibri"/>
      </rPr>
      <t>I02711S</t>
    </r>
  </si>
  <si>
    <r>
      <rPr>
        <sz val="7"/>
        <rFont val="Calibri"/>
      </rPr>
      <t>Carrinho de mao de aco capacidade 50 a 60 l, pneu com camara</t>
    </r>
  </si>
  <si>
    <r>
      <rPr>
        <sz val="7"/>
        <rFont val="Calibri"/>
      </rPr>
      <t>I10492</t>
    </r>
  </si>
  <si>
    <r>
      <rPr>
        <sz val="7"/>
        <rFont val="Calibri"/>
      </rPr>
      <t>Cesta Básica</t>
    </r>
  </si>
  <si>
    <r>
      <rPr>
        <sz val="7"/>
        <rFont val="Calibri"/>
      </rPr>
      <t>I00941</t>
    </r>
  </si>
  <si>
    <r>
      <rPr>
        <sz val="7"/>
        <rFont val="Calibri"/>
      </rPr>
      <t>Fardamento com mangas curta</t>
    </r>
  </si>
  <si>
    <r>
      <rPr>
        <sz val="7"/>
        <rFont val="Calibri"/>
      </rPr>
      <t>I12892S</t>
    </r>
  </si>
  <si>
    <r>
      <rPr>
        <sz val="7"/>
        <rFont val="Calibri"/>
      </rPr>
      <t>Luva raspa de couro, cano curto (punho *7* cm)</t>
    </r>
  </si>
  <si>
    <r>
      <rPr>
        <sz val="7"/>
        <rFont val="Calibri"/>
      </rPr>
      <t>I04729</t>
    </r>
  </si>
  <si>
    <r>
      <rPr>
        <sz val="7"/>
        <rFont val="Calibri"/>
      </rPr>
      <t>Marreta 1 kg com cabo</t>
    </r>
  </si>
  <si>
    <r>
      <rPr>
        <sz val="7"/>
        <rFont val="Calibri"/>
      </rPr>
      <t>I10596</t>
    </r>
  </si>
  <si>
    <r>
      <rPr>
        <sz val="7"/>
        <rFont val="Calibri"/>
      </rPr>
      <t>Protetor auricular</t>
    </r>
  </si>
  <si>
    <r>
      <rPr>
        <sz val="7"/>
        <rFont val="Calibri"/>
      </rPr>
      <t>I10599</t>
    </r>
  </si>
  <si>
    <r>
      <rPr>
        <sz val="7"/>
        <rFont val="Calibri"/>
      </rPr>
      <t>Protetor solar fps 30 com 120ml</t>
    </r>
  </si>
  <si>
    <r>
      <rPr>
        <sz val="7"/>
        <rFont val="Calibri"/>
      </rPr>
      <t>I10788</t>
    </r>
  </si>
  <si>
    <r>
      <rPr>
        <sz val="7"/>
        <rFont val="Calibri"/>
      </rPr>
      <t>Pá quadrada</t>
    </r>
  </si>
  <si>
    <r>
      <rPr>
        <sz val="7"/>
        <rFont val="Calibri"/>
      </rPr>
      <t>I04728</t>
    </r>
  </si>
  <si>
    <r>
      <rPr>
        <sz val="7"/>
        <rFont val="Calibri"/>
      </rPr>
      <t>Talhadeira chata 10"</t>
    </r>
  </si>
  <si>
    <r>
      <rPr>
        <sz val="7"/>
        <rFont val="Calibri"/>
      </rPr>
      <t>I02378</t>
    </r>
  </si>
  <si>
    <r>
      <rPr>
        <sz val="7"/>
        <rFont val="Calibri"/>
      </rPr>
      <t>Vale transporte</t>
    </r>
  </si>
  <si>
    <r>
      <rPr>
        <sz val="7"/>
        <rFont val="Calibri"/>
      </rPr>
      <t>I01651</t>
    </r>
  </si>
  <si>
    <r>
      <rPr>
        <sz val="7"/>
        <rFont val="Calibri"/>
      </rPr>
      <t>Óculos branco proteção</t>
    </r>
  </si>
  <si>
    <r>
      <rPr>
        <sz val="7"/>
        <rFont val="Calibri"/>
      </rPr>
      <t>pr</t>
    </r>
  </si>
  <si>
    <r>
      <rPr>
        <sz val="7"/>
        <rFont val="Calibri"/>
      </rPr>
      <t>I10517</t>
    </r>
  </si>
  <si>
    <r>
      <rPr>
        <sz val="7"/>
        <rFont val="Calibri"/>
      </rPr>
      <t>Exames admissionais/demissionais (checkup)</t>
    </r>
  </si>
  <si>
    <r>
      <rPr>
        <sz val="7"/>
        <rFont val="Calibri"/>
      </rPr>
      <t>cj</t>
    </r>
  </si>
  <si>
    <r>
      <rPr>
        <sz val="7"/>
        <rFont val="Calibri"/>
      </rPr>
      <t>I10761</t>
    </r>
  </si>
  <si>
    <r>
      <rPr>
        <sz val="7"/>
        <rFont val="Calibri"/>
      </rPr>
      <t>Refeição - café da manhã ( café com leite e dois pães com manteiga)</t>
    </r>
  </si>
  <si>
    <r>
      <rPr>
        <sz val="7"/>
        <rFont val="Calibri"/>
      </rPr>
      <t>I10362</t>
    </r>
  </si>
  <si>
    <r>
      <rPr>
        <sz val="7"/>
        <rFont val="Calibri"/>
      </rPr>
      <t>Seguro de vida e acidente em grupo</t>
    </r>
  </si>
  <si>
    <r>
      <rPr>
        <b/>
        <sz val="8"/>
        <rFont val="Arial"/>
      </rPr>
      <t>S10552 - Encargos Complementares - Eletricista (h)</t>
    </r>
  </si>
  <si>
    <r>
      <rPr>
        <sz val="7"/>
        <rFont val="Calibri"/>
      </rPr>
      <t>I11240</t>
    </r>
  </si>
  <si>
    <r>
      <rPr>
        <sz val="7"/>
        <rFont val="Calibri"/>
      </rPr>
      <t>Alicate com isolamento</t>
    </r>
  </si>
  <si>
    <r>
      <rPr>
        <sz val="7"/>
        <rFont val="Calibri"/>
      </rPr>
      <t>I11241</t>
    </r>
  </si>
  <si>
    <r>
      <rPr>
        <sz val="7"/>
        <rFont val="Calibri"/>
      </rPr>
      <t>Alicate volt-amperimetro</t>
    </r>
  </si>
  <si>
    <r>
      <rPr>
        <sz val="7"/>
        <rFont val="Calibri"/>
      </rPr>
      <t>I10579</t>
    </r>
  </si>
  <si>
    <r>
      <rPr>
        <sz val="7"/>
        <rFont val="Calibri"/>
      </rPr>
      <t>Chave de fenda chata 30 cm</t>
    </r>
  </si>
  <si>
    <r>
      <rPr>
        <sz val="7"/>
        <rFont val="Calibri"/>
      </rPr>
      <t>I11242</t>
    </r>
  </si>
  <si>
    <r>
      <rPr>
        <sz val="7"/>
        <rFont val="Calibri"/>
      </rPr>
      <t>Chave inglesa 12"</t>
    </r>
  </si>
  <si>
    <r>
      <rPr>
        <b/>
        <sz val="8"/>
        <rFont val="Arial"/>
      </rPr>
      <t>COD</t>
    </r>
  </si>
  <si>
    <r>
      <rPr>
        <b/>
        <sz val="8"/>
        <rFont val="Arial"/>
      </rPr>
      <t>DESCRIÇÃO</t>
    </r>
  </si>
  <si>
    <r>
      <rPr>
        <b/>
        <sz val="8"/>
        <rFont val="Arial"/>
      </rPr>
      <t>%</t>
    </r>
  </si>
  <si>
    <r>
      <rPr>
        <b/>
        <sz val="8"/>
        <rFont val="Arial"/>
      </rPr>
      <t>Benefício</t>
    </r>
  </si>
  <si>
    <r>
      <rPr>
        <sz val="8"/>
        <rFont val="Arial"/>
      </rPr>
      <t>L</t>
    </r>
  </si>
  <si>
    <r>
      <rPr>
        <sz val="8"/>
        <rFont val="Arial"/>
      </rPr>
      <t>Lucro</t>
    </r>
  </si>
  <si>
    <r>
      <rPr>
        <sz val="8"/>
        <rFont val="Arial"/>
      </rPr>
      <t>S + G</t>
    </r>
  </si>
  <si>
    <r>
      <rPr>
        <sz val="8"/>
        <rFont val="Arial"/>
      </rPr>
      <t>Garantia/seguros</t>
    </r>
  </si>
  <si>
    <r>
      <rPr>
        <b/>
        <sz val="8"/>
        <rFont val="Arial"/>
      </rPr>
      <t>TOTAL</t>
    </r>
  </si>
  <si>
    <r>
      <rPr>
        <b/>
        <sz val="8"/>
        <rFont val="Arial"/>
      </rPr>
      <t>Despesas Indiretas</t>
    </r>
  </si>
  <si>
    <r>
      <rPr>
        <sz val="8"/>
        <rFont val="Arial"/>
      </rPr>
      <t>AC</t>
    </r>
  </si>
  <si>
    <r>
      <rPr>
        <sz val="8"/>
        <rFont val="Arial"/>
      </rPr>
      <t>Administração central</t>
    </r>
  </si>
  <si>
    <r>
      <rPr>
        <sz val="8"/>
        <rFont val="Arial"/>
      </rPr>
      <t>DF</t>
    </r>
  </si>
  <si>
    <r>
      <rPr>
        <sz val="8"/>
        <rFont val="Arial"/>
      </rPr>
      <t>Despesas financeiras</t>
    </r>
  </si>
  <si>
    <r>
      <rPr>
        <sz val="8"/>
        <rFont val="Arial"/>
      </rPr>
      <t>R</t>
    </r>
  </si>
  <si>
    <r>
      <rPr>
        <sz val="8"/>
        <rFont val="Arial"/>
      </rPr>
      <t>Riscos</t>
    </r>
  </si>
  <si>
    <r>
      <rPr>
        <b/>
        <sz val="8"/>
        <rFont val="Arial"/>
      </rPr>
      <t>I</t>
    </r>
  </si>
  <si>
    <r>
      <rPr>
        <b/>
        <sz val="8"/>
        <rFont val="Arial"/>
      </rPr>
      <t>Impostos</t>
    </r>
  </si>
  <si>
    <r>
      <rPr>
        <sz val="8"/>
        <rFont val="Arial"/>
      </rPr>
      <t>COFINS</t>
    </r>
  </si>
  <si>
    <r>
      <rPr>
        <sz val="8"/>
        <rFont val="Arial"/>
      </rPr>
      <t>PIS</t>
    </r>
  </si>
  <si>
    <r>
      <rPr>
        <sz val="8"/>
        <rFont val="Arial"/>
      </rPr>
      <t>ISS</t>
    </r>
  </si>
  <si>
    <r>
      <rPr>
        <sz val="8"/>
        <rFont val="Arial"/>
      </rPr>
      <t>CPRB</t>
    </r>
  </si>
  <si>
    <r>
      <rPr>
        <b/>
        <sz val="10"/>
        <rFont val="Arial"/>
      </rPr>
      <t>(1+AC+S+R+G)*(1+DF)*(1+L)/(1-I)-1</t>
    </r>
  </si>
  <si>
    <r>
      <rPr>
        <b/>
        <sz val="7"/>
        <rFont val="Arial"/>
      </rPr>
      <t>HORA %</t>
    </r>
  </si>
  <si>
    <r>
      <rPr>
        <b/>
        <sz val="8"/>
        <rFont val="Arial"/>
      </rPr>
      <t>MES %</t>
    </r>
  </si>
  <si>
    <r>
      <rPr>
        <b/>
        <sz val="8"/>
        <rFont val="Arial"/>
      </rPr>
      <t>A</t>
    </r>
  </si>
  <si>
    <r>
      <rPr>
        <b/>
        <sz val="8"/>
        <rFont val="Arial"/>
      </rPr>
      <t>GRUPO A</t>
    </r>
  </si>
  <si>
    <r>
      <rPr>
        <sz val="8"/>
        <rFont val="Arial"/>
      </rPr>
      <t>A1</t>
    </r>
  </si>
  <si>
    <r>
      <rPr>
        <sz val="8"/>
        <rFont val="Arial"/>
      </rPr>
      <t>INSS</t>
    </r>
  </si>
  <si>
    <r>
      <rPr>
        <sz val="8"/>
        <rFont val="Arial"/>
      </rPr>
      <t>A2</t>
    </r>
  </si>
  <si>
    <r>
      <rPr>
        <sz val="8"/>
        <rFont val="Arial"/>
      </rPr>
      <t>SESI</t>
    </r>
  </si>
  <si>
    <r>
      <rPr>
        <sz val="8"/>
        <rFont val="Arial"/>
      </rPr>
      <t>A3</t>
    </r>
  </si>
  <si>
    <r>
      <rPr>
        <sz val="8"/>
        <rFont val="Arial"/>
      </rPr>
      <t>SENAI</t>
    </r>
  </si>
  <si>
    <r>
      <rPr>
        <sz val="8"/>
        <rFont val="Arial"/>
      </rPr>
      <t>A4</t>
    </r>
  </si>
  <si>
    <r>
      <rPr>
        <sz val="8"/>
        <rFont val="Arial"/>
      </rPr>
      <t>INCRA</t>
    </r>
  </si>
  <si>
    <r>
      <rPr>
        <sz val="8"/>
        <rFont val="Arial"/>
      </rPr>
      <t>A5</t>
    </r>
  </si>
  <si>
    <r>
      <rPr>
        <sz val="8"/>
        <rFont val="Arial"/>
      </rPr>
      <t>SEBRAE</t>
    </r>
  </si>
  <si>
    <r>
      <rPr>
        <sz val="8"/>
        <rFont val="Arial"/>
      </rPr>
      <t>A6</t>
    </r>
  </si>
  <si>
    <r>
      <rPr>
        <sz val="8"/>
        <rFont val="Arial"/>
      </rPr>
      <t>Salário Educação</t>
    </r>
  </si>
  <si>
    <r>
      <rPr>
        <sz val="8"/>
        <rFont val="Arial"/>
      </rPr>
      <t>A7</t>
    </r>
  </si>
  <si>
    <r>
      <rPr>
        <sz val="8"/>
        <rFont val="Arial"/>
      </rPr>
      <t xml:space="preserve">Seguro Contra Acidentes de Trabalho </t>
    </r>
  </si>
  <si>
    <r>
      <rPr>
        <sz val="8"/>
        <rFont val="Arial"/>
      </rPr>
      <t>A8</t>
    </r>
  </si>
  <si>
    <r>
      <rPr>
        <sz val="8"/>
        <rFont val="Arial"/>
      </rPr>
      <t>FGTS</t>
    </r>
  </si>
  <si>
    <r>
      <rPr>
        <sz val="8"/>
        <rFont val="Arial"/>
      </rPr>
      <t>A9</t>
    </r>
  </si>
  <si>
    <r>
      <rPr>
        <sz val="8"/>
        <rFont val="Arial"/>
      </rPr>
      <t>SECONCI</t>
    </r>
  </si>
  <si>
    <r>
      <rPr>
        <b/>
        <sz val="8"/>
        <rFont val="Arial"/>
      </rPr>
      <t>B</t>
    </r>
  </si>
  <si>
    <r>
      <rPr>
        <b/>
        <sz val="8"/>
        <rFont val="Arial"/>
      </rPr>
      <t>GRUPO B</t>
    </r>
  </si>
  <si>
    <r>
      <rPr>
        <sz val="8"/>
        <rFont val="Arial"/>
      </rPr>
      <t>B1</t>
    </r>
  </si>
  <si>
    <r>
      <rPr>
        <sz val="8"/>
        <rFont val="Arial"/>
      </rPr>
      <t>Repouso Semanal Remunerado</t>
    </r>
  </si>
  <si>
    <r>
      <rPr>
        <sz val="8"/>
        <rFont val="Arial"/>
      </rPr>
      <t>B2</t>
    </r>
  </si>
  <si>
    <r>
      <rPr>
        <sz val="8"/>
        <rFont val="Arial"/>
      </rPr>
      <t>Feriados</t>
    </r>
  </si>
  <si>
    <r>
      <rPr>
        <sz val="8"/>
        <rFont val="Arial"/>
      </rPr>
      <t>B3</t>
    </r>
  </si>
  <si>
    <r>
      <rPr>
        <sz val="8"/>
        <rFont val="Arial"/>
      </rPr>
      <t>Auxílio - Enfermidade</t>
    </r>
  </si>
  <si>
    <r>
      <rPr>
        <sz val="8"/>
        <rFont val="Arial"/>
      </rPr>
      <t>B4</t>
    </r>
  </si>
  <si>
    <r>
      <rPr>
        <sz val="8"/>
        <rFont val="Arial"/>
      </rPr>
      <t>13º Salário</t>
    </r>
  </si>
  <si>
    <r>
      <rPr>
        <sz val="8"/>
        <rFont val="Arial"/>
      </rPr>
      <t>B5</t>
    </r>
  </si>
  <si>
    <r>
      <rPr>
        <sz val="8"/>
        <rFont val="Arial"/>
      </rPr>
      <t>Licença PaternidadE</t>
    </r>
  </si>
  <si>
    <r>
      <rPr>
        <sz val="8"/>
        <rFont val="Arial"/>
      </rPr>
      <t>B6</t>
    </r>
  </si>
  <si>
    <r>
      <rPr>
        <sz val="8"/>
        <rFont val="Arial"/>
      </rPr>
      <t>Faltas Justificadas</t>
    </r>
  </si>
  <si>
    <r>
      <rPr>
        <sz val="8"/>
        <rFont val="Arial"/>
      </rPr>
      <t>B7</t>
    </r>
  </si>
  <si>
    <r>
      <rPr>
        <sz val="8"/>
        <rFont val="Arial"/>
      </rPr>
      <t>Dias de Chuvas</t>
    </r>
  </si>
  <si>
    <r>
      <rPr>
        <sz val="8"/>
        <rFont val="Arial"/>
      </rPr>
      <t>B8</t>
    </r>
  </si>
  <si>
    <r>
      <rPr>
        <sz val="8"/>
        <rFont val="Arial"/>
      </rPr>
      <t>Auxílio Acidente de Trabalho</t>
    </r>
  </si>
  <si>
    <r>
      <rPr>
        <sz val="8"/>
        <rFont val="Arial"/>
      </rPr>
      <t>B9</t>
    </r>
  </si>
  <si>
    <r>
      <rPr>
        <sz val="8"/>
        <rFont val="Arial"/>
      </rPr>
      <t>Férias Gozadas</t>
    </r>
  </si>
  <si>
    <r>
      <rPr>
        <sz val="8"/>
        <rFont val="Arial"/>
      </rPr>
      <t>B10</t>
    </r>
  </si>
  <si>
    <r>
      <rPr>
        <sz val="8"/>
        <rFont val="Arial"/>
      </rPr>
      <t>Salário Maternidade</t>
    </r>
  </si>
  <si>
    <r>
      <rPr>
        <b/>
        <sz val="8"/>
        <rFont val="Arial"/>
      </rPr>
      <t>C</t>
    </r>
  </si>
  <si>
    <r>
      <rPr>
        <b/>
        <sz val="8"/>
        <rFont val="Arial"/>
      </rPr>
      <t>GRUPO C</t>
    </r>
  </si>
  <si>
    <r>
      <rPr>
        <sz val="8"/>
        <rFont val="Arial"/>
      </rPr>
      <t>C1</t>
    </r>
  </si>
  <si>
    <r>
      <rPr>
        <sz val="8"/>
        <rFont val="Arial"/>
      </rPr>
      <t>Aviso Prévio Indenizado</t>
    </r>
  </si>
  <si>
    <r>
      <rPr>
        <sz val="8"/>
        <rFont val="Arial"/>
      </rPr>
      <t>C2</t>
    </r>
  </si>
  <si>
    <r>
      <rPr>
        <sz val="8"/>
        <rFont val="Arial"/>
      </rPr>
      <t>Aviso Prévio Trabalhado</t>
    </r>
  </si>
  <si>
    <r>
      <rPr>
        <sz val="8"/>
        <rFont val="Arial"/>
      </rPr>
      <t>C3</t>
    </r>
  </si>
  <si>
    <r>
      <rPr>
        <sz val="8"/>
        <rFont val="Arial"/>
      </rPr>
      <t>Férias Indenizadas</t>
    </r>
  </si>
  <si>
    <r>
      <rPr>
        <sz val="8"/>
        <rFont val="Arial"/>
      </rPr>
      <t>C4</t>
    </r>
  </si>
  <si>
    <r>
      <rPr>
        <sz val="8"/>
        <rFont val="Arial"/>
      </rPr>
      <t>Depósito Rescisão Sem Justa Causa</t>
    </r>
  </si>
  <si>
    <r>
      <rPr>
        <sz val="8"/>
        <rFont val="Arial"/>
      </rPr>
      <t>C5</t>
    </r>
  </si>
  <si>
    <r>
      <rPr>
        <sz val="8"/>
        <rFont val="Arial"/>
      </rPr>
      <t>Indenização Adicional</t>
    </r>
  </si>
  <si>
    <r>
      <rPr>
        <b/>
        <sz val="8"/>
        <rFont val="Arial"/>
      </rPr>
      <t>D</t>
    </r>
  </si>
  <si>
    <r>
      <rPr>
        <b/>
        <sz val="8"/>
        <rFont val="Arial"/>
      </rPr>
      <t>GRUPO D</t>
    </r>
  </si>
  <si>
    <r>
      <rPr>
        <sz val="8"/>
        <rFont val="Arial"/>
      </rPr>
      <t>D1</t>
    </r>
  </si>
  <si>
    <r>
      <rPr>
        <sz val="8"/>
        <rFont val="Arial"/>
      </rPr>
      <t xml:space="preserve">Reincidência de Grupo A sobre Grupo B </t>
    </r>
  </si>
  <si>
    <r>
      <rPr>
        <sz val="8"/>
        <rFont val="Arial"/>
      </rPr>
      <t>D2</t>
    </r>
  </si>
  <si>
    <r>
      <rPr>
        <sz val="8"/>
        <rFont val="Arial"/>
      </rPr>
      <t>Reincidência de Grupo A sobre Aviso Prévio Trabalhado e Reincidência do FGTS sobre Aviso Prévio Indenizado</t>
    </r>
  </si>
  <si>
    <r>
      <rPr>
        <b/>
        <sz val="10"/>
        <rFont val="Arial"/>
      </rPr>
      <t>A + B + C + D</t>
    </r>
  </si>
  <si>
    <t>Descrição</t>
  </si>
  <si>
    <t>PLANILHA ORÇAMENTÁRIA</t>
  </si>
  <si>
    <t>Data:</t>
  </si>
  <si>
    <r>
      <rPr>
        <b/>
        <sz val="11"/>
        <color theme="1"/>
        <rFont val="Calibri"/>
        <family val="2"/>
        <scheme val="minor"/>
      </rPr>
      <t>Obra:</t>
    </r>
    <r>
      <rPr>
        <sz val="11"/>
        <color theme="1"/>
        <rFont val="Calibri"/>
        <family val="2"/>
        <scheme val="minor"/>
      </rPr>
      <t xml:space="preserve"> Fornecimento e instalação de transformador a seco 750KVA - PGJ-MA</t>
    </r>
  </si>
  <si>
    <r>
      <rPr>
        <b/>
        <sz val="11"/>
        <color theme="1"/>
        <rFont val="Calibri"/>
        <family val="2"/>
        <scheme val="minor"/>
      </rPr>
      <t>Descrição:</t>
    </r>
    <r>
      <rPr>
        <sz val="11"/>
        <color theme="1"/>
        <rFont val="Calibri"/>
        <family val="2"/>
        <scheme val="minor"/>
      </rPr>
      <t xml:space="preserve"> Fornecimento e instalação de Transformador a seco de 750 KVA - 13,8/0,38/0,22 KV para subestação da sede da PGJ-MA</t>
    </r>
  </si>
  <si>
    <r>
      <rPr>
        <b/>
        <sz val="11"/>
        <color theme="1"/>
        <rFont val="Calibri"/>
        <family val="2"/>
        <scheme val="minor"/>
      </rPr>
      <t xml:space="preserve">Local: </t>
    </r>
    <r>
      <rPr>
        <sz val="11"/>
        <color theme="1"/>
        <rFont val="Calibri"/>
        <family val="2"/>
        <scheme val="minor"/>
      </rPr>
      <t>Procuradoria Geral de Justiça do MA.</t>
    </r>
  </si>
  <si>
    <t>RESUMO DA PROPOSTA</t>
  </si>
  <si>
    <t>COMPOSIÇÕES UNITÁRIAS DE PREÇOS</t>
  </si>
  <si>
    <t>COMPOSIÇÃO PRÓPRIA</t>
  </si>
  <si>
    <t>COMPOSIÇÕES AUXILIARES</t>
  </si>
  <si>
    <t>DATA</t>
  </si>
  <si>
    <t>I12746</t>
  </si>
  <si>
    <t>I12845</t>
  </si>
  <si>
    <t>S11963</t>
  </si>
  <si>
    <t>S04835</t>
  </si>
  <si>
    <t>PREÇO UNITÁRIO COM BDI R$</t>
  </si>
  <si>
    <t xml:space="preserve">BDI = </t>
  </si>
  <si>
    <t>Insumo</t>
  </si>
  <si>
    <t>H</t>
  </si>
  <si>
    <t>SEDI - SERVIÇOS DIVERSOS</t>
  </si>
  <si>
    <t>SERVENTE COM ENCARGOS COMPLEMENTARES</t>
  </si>
  <si>
    <t>SINAPI</t>
  </si>
  <si>
    <t xml:space="preserve"> 88316 </t>
  </si>
  <si>
    <t>Composição Auxiliar</t>
  </si>
  <si>
    <t>Composição</t>
  </si>
  <si>
    <t>Total</t>
  </si>
  <si>
    <t>Valor Unit</t>
  </si>
  <si>
    <t>Quant.</t>
  </si>
  <si>
    <t>Und</t>
  </si>
  <si>
    <t>Tipo</t>
  </si>
  <si>
    <t>Banco</t>
  </si>
  <si>
    <t>Código</t>
  </si>
  <si>
    <t xml:space="preserve"> 3 </t>
  </si>
  <si>
    <t>Serviços</t>
  </si>
  <si>
    <t>Mão de Obra</t>
  </si>
  <si>
    <t>ELETRICISTA (HORISTA)</t>
  </si>
  <si>
    <t xml:space="preserve"> 00002436 </t>
  </si>
  <si>
    <t>AJUDANTE DE ELETRICISTA (HORISTA)</t>
  </si>
  <si>
    <t xml:space="preserve"> 00000247 </t>
  </si>
  <si>
    <t xml:space="preserve"> 2 </t>
  </si>
  <si>
    <t>TRANSPORTE - HORISTA (COLETADO CAIXA)</t>
  </si>
  <si>
    <t xml:space="preserve"> 00037371 </t>
  </si>
  <si>
    <t>Taxas</t>
  </si>
  <si>
    <t>SEGURO - HORISTA (COLETADO CAIXA)</t>
  </si>
  <si>
    <t xml:space="preserve"> 00037373 </t>
  </si>
  <si>
    <t>Equipamento</t>
  </si>
  <si>
    <t>FERRAMENTAS - FAMILIA ELETRICISTA - HORISTA (ENCARGOS COMPLEMENTARES - COLETADO CAIXA)</t>
  </si>
  <si>
    <t xml:space="preserve"> 00043460 </t>
  </si>
  <si>
    <t>Outros</t>
  </si>
  <si>
    <t>EXAMES - HORISTA (COLETADO CAIXA)</t>
  </si>
  <si>
    <t xml:space="preserve"> 00037372 </t>
  </si>
  <si>
    <t>EPI - FAMILIA ELETRICISTA - HORISTA (ENCARGOS COMPLEMENTARES - COLETADO CAIXA)</t>
  </si>
  <si>
    <t xml:space="preserve"> 00043484 </t>
  </si>
  <si>
    <t>ALIMENTACAO - HORISTA (COLETADO CAIXA)</t>
  </si>
  <si>
    <t xml:space="preserve"> 00037370 </t>
  </si>
  <si>
    <t>CURSO DE CAPACITAÇÃO PARA ELETRICISTA (ENCARGOS COMPLEMENTARES) - HORISTA</t>
  </si>
  <si>
    <t xml:space="preserve"> 95332 </t>
  </si>
  <si>
    <t>ELETRICISTA COM ENCARGOS COMPLEMENTARES</t>
  </si>
  <si>
    <t xml:space="preserve"> 88264 </t>
  </si>
  <si>
    <t>FERRAMENTAS - FAMILIA ENGENHEIRO CIVIL - HORISTA (ENCARGOS COMPLEMENTARES - COLETADO CAIXA)</t>
  </si>
  <si>
    <t xml:space="preserve"> 00043462 </t>
  </si>
  <si>
    <t>EPI - FAMILIA ENGENHEIRO CIVIL - HORISTA (ENCARGOS COMPLEMENTARES - COLETADO CAIXA)</t>
  </si>
  <si>
    <t xml:space="preserve"> 00043486 </t>
  </si>
  <si>
    <t>ENGENHEIRO ELETRICISTA</t>
  </si>
  <si>
    <t xml:space="preserve"> 00034783 </t>
  </si>
  <si>
    <t>CURSO DE CAPACITAÇÃO PARA ENGENHEIRO ELETRICISTA (ENCARGOS COMPLEMENTARES) - HORISTA</t>
  </si>
  <si>
    <t xml:space="preserve"> 95407 </t>
  </si>
  <si>
    <t>ENGENHEIRO ELETRICISTA COM ENCARGOS COMPLEMENTARES</t>
  </si>
  <si>
    <t xml:space="preserve"> 91677 </t>
  </si>
  <si>
    <t xml:space="preserve"> 1 </t>
  </si>
  <si>
    <t>MOBR SEM LS</t>
  </si>
  <si>
    <t>HORISTA</t>
  </si>
  <si>
    <t>MENSALISTA</t>
  </si>
  <si>
    <t>1.3. 508015 - UTILIZAÇÃO DE EQUIPE DE APOIO COM CAMINHÃO MUNK (H)</t>
  </si>
  <si>
    <t>CURSO DE CAPACITAÇÃO PARA AUXILIAR DE ELETRICISTA (ENCARGOS COMPLEMENTARES) - HORISTA</t>
  </si>
  <si>
    <t xml:space="preserve"> 95316 </t>
  </si>
  <si>
    <t>AUXILIAR DE ELETRICISTA COM ENCARGOS COMPLEMENTARES</t>
  </si>
  <si>
    <t xml:space="preserve"> 88247 </t>
  </si>
  <si>
    <t xml:space="preserve"> 4 </t>
  </si>
  <si>
    <t>SERVENTE DE OBRAS</t>
  </si>
  <si>
    <t xml:space="preserve"> 00006111 </t>
  </si>
  <si>
    <t>FERRAMENTAS - FAMILIA SERVENTE - HORISTA (ENCARGOS COMPLEMENTARES - COLETADO CAIXA)</t>
  </si>
  <si>
    <t xml:space="preserve"> 00043467 </t>
  </si>
  <si>
    <t>EPI - FAMILIA SERVENTE - HORISTA (ENCARGOS COMPLEMENTARES - COLETADO CAIXA)</t>
  </si>
  <si>
    <t xml:space="preserve"> 00043491 </t>
  </si>
  <si>
    <t>CURSO DE CAPACITAÇÃO PARA SERVENTE (ENCARGOS COMPLEMENTARES) - HORISTA</t>
  </si>
  <si>
    <t xml:space="preserve"> 95378 </t>
  </si>
  <si>
    <t>COMPOSIÇÕES DE MÃO DE OBRA</t>
  </si>
  <si>
    <t>ENCARGOS COMPLEMENTARES</t>
  </si>
  <si>
    <t>TOTAL DA MOBR</t>
  </si>
  <si>
    <t>LS 78,07%</t>
  </si>
  <si>
    <t>CCT/MA</t>
  </si>
  <si>
    <t>ADICIONAL DE PERICULOSIDADE CONVENÇÃO COLETIVA DE TRABALHO 2022</t>
  </si>
  <si>
    <t>TOTAL ADC PERICULOSIDADE:</t>
  </si>
  <si>
    <t>ADICIONAL DA CONVENÇÃO</t>
  </si>
  <si>
    <t>ADICIONAL DE PERICULOSIDADE CONVENÇÃO COLETIVA DE TRABALHO 2022 - AJUDANTE DE ELETRICISTA</t>
  </si>
  <si>
    <t>ADICIONAL DE PERICULOSIDADE CONVENÇÃO COLETIVA DE TRABALHO 2022 - ELETRICISTA</t>
  </si>
  <si>
    <t>ADICIONAL DE PERICULOSIDADE 30%</t>
  </si>
  <si>
    <t xml:space="preserve"> 95358 </t>
  </si>
  <si>
    <t>CURSO DE CAPACITAÇÃO PARA OPERADOR DE GUINCHO (ENCARGOS COMPLEMENTARES) - HORISTA</t>
  </si>
  <si>
    <t>OPERADOR DE GUINCHO OU GUINCHEIRO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</si>
  <si>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</si>
  <si>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</si>
  <si>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</si>
  <si>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</si>
  <si>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>0,15</t>
  </si>
  <si>
    <t>11,96</t>
  </si>
  <si>
    <t>0,01</t>
  </si>
  <si>
    <t>0,57</t>
  </si>
  <si>
    <t>0,81</t>
  </si>
  <si>
    <t>0,76</t>
  </si>
  <si>
    <t>1,0</t>
  </si>
  <si>
    <t>COMPOSIÇÃO DE BDI</t>
  </si>
  <si>
    <t>COMPOSIÇÃO DE ENCARGOS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</si>
</sst>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#,##0.00000000"/>
    <numFmt numFmtId="165" formatCode="#,##0.000000"/>
    <numFmt numFmtId="166" formatCode="#,##0.0000"/>
    <numFmt numFmtId="167" formatCode="###,###,##0.00"/>
    <numFmt numFmtId="168" formatCode="#,##0.0000000"/>
  </numFmts>
  <fonts count="32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5"/>
      <color rgb="FF000000"/>
      <name val="Arial"/>
      <family val="2"/>
    </font>
    <font>
      <sz val="9"/>
      <color rgb="FF000000"/>
      <name val="SansSerif"/>
      <family val="2"/>
    </font>
    <font>
      <b/>
      <sz val="5"/>
      <color rgb="FF000000"/>
      <name val="SansSerif"/>
      <family val="2"/>
    </font>
    <font>
      <sz val="6"/>
      <color rgb="FF000000"/>
      <name val="SansSerif"/>
      <family val="2"/>
    </font>
    <font>
      <sz val="7"/>
      <color rgb="FF000000"/>
      <name val="Arial"/>
      <family val="2"/>
    </font>
    <font>
      <b/>
      <sz val="9"/>
      <color rgb="FF000000"/>
      <name val="Arial"/>
      <family val="2"/>
    </font>
    <font>
      <b/>
      <sz val="8"/>
      <name val="Arial"/>
    </font>
    <font>
      <b/>
      <sz val="7"/>
      <name val="Arial"/>
    </font>
    <font>
      <sz val="7"/>
      <name val="Arial"/>
    </font>
    <font>
      <b/>
      <sz val="6"/>
      <name val="Arial"/>
    </font>
    <font>
      <b/>
      <sz val="6"/>
      <name val="Calibri"/>
    </font>
    <font>
      <sz val="7"/>
      <name val="Calibri"/>
    </font>
    <font>
      <sz val="8"/>
      <name val="Arial"/>
    </font>
    <font>
      <b/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b/>
      <sz val="9"/>
      <color theme="1"/>
      <name val="Arial"/>
      <family val="2"/>
    </font>
    <font>
      <sz val="11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b/>
      <sz val="11"/>
      <name val="Arial"/>
      <family val="1"/>
    </font>
    <font>
      <b/>
      <sz val="10"/>
      <name val="Arial"/>
      <family val="2"/>
    </font>
    <font>
      <b/>
      <sz val="8"/>
      <name val="Arial"/>
      <family val="2"/>
    </font>
    <font>
      <sz val="7"/>
      <name val="Calibri"/>
      <family val="2"/>
    </font>
    <font>
      <b/>
      <sz val="6"/>
      <name val="Calibri"/>
      <family val="2"/>
    </font>
  </fonts>
  <fills count="5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14999847407452621"/>
        <bgColor indexed="64"/>
      </patternFill>
    </fill>
    <fill>
      <patternFill patternType="solid">
        <fgColor rgb="FFDFF0D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5">
    <xf numFmtId="0" fontId="0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3" fillId="49" borderId="1"/>
    <xf numFmtId="0" fontId="23" fillId="49" borderId="1"/>
  </cellStyleXfs>
  <cellXfs count="182">
    <xf numFmtId="0" fontId="0" fillId="0" borderId="0" xfId="0"/>
    <xf numFmtId="0" fontId="0" fillId="3" borderId="0" xfId="0" applyNumberFormat="1" applyFont="1" applyFill="1" applyBorder="1" applyAlignment="1" applyProtection="1">
      <alignment wrapText="1"/>
      <protection locked="0"/>
    </xf>
    <xf numFmtId="0" fontId="2" fillId="7" borderId="2" xfId="0" applyNumberFormat="1" applyFont="1" applyFill="1" applyBorder="1" applyAlignment="1" applyProtection="1">
      <alignment horizontal="left" vertical="center" wrapText="1"/>
    </xf>
    <xf numFmtId="4" fontId="2" fillId="9" borderId="2" xfId="0" applyNumberFormat="1" applyFont="1" applyFill="1" applyBorder="1" applyAlignment="1" applyProtection="1">
      <alignment horizontal="right" vertical="center" wrapText="1"/>
    </xf>
    <xf numFmtId="0" fontId="3" fillId="10" borderId="2" xfId="0" applyNumberFormat="1" applyFont="1" applyFill="1" applyBorder="1" applyAlignment="1" applyProtection="1">
      <alignment horizontal="left" vertical="center" wrapText="1"/>
    </xf>
    <xf numFmtId="0" fontId="3" fillId="11" borderId="2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justify" vertical="center" wrapText="1"/>
    </xf>
    <xf numFmtId="4" fontId="3" fillId="13" borderId="2" xfId="0" applyNumberFormat="1" applyFont="1" applyFill="1" applyBorder="1" applyAlignment="1" applyProtection="1">
      <alignment horizontal="right" vertical="center" wrapText="1"/>
    </xf>
    <xf numFmtId="0" fontId="4" fillId="25" borderId="2" xfId="0" applyNumberFormat="1" applyFont="1" applyFill="1" applyBorder="1" applyAlignment="1" applyProtection="1">
      <alignment horizontal="center" vertical="center" wrapText="1"/>
    </xf>
    <xf numFmtId="0" fontId="7" fillId="26" borderId="2" xfId="0" applyNumberFormat="1" applyFont="1" applyFill="1" applyBorder="1" applyAlignment="1" applyProtection="1">
      <alignment horizontal="center" vertical="top" wrapText="1"/>
    </xf>
    <xf numFmtId="0" fontId="7" fillId="27" borderId="2" xfId="0" applyNumberFormat="1" applyFont="1" applyFill="1" applyBorder="1" applyAlignment="1" applyProtection="1">
      <alignment horizontal="justify" vertical="top" wrapText="1"/>
    </xf>
    <xf numFmtId="164" fontId="7" fillId="28" borderId="2" xfId="0" applyNumberFormat="1" applyFont="1" applyFill="1" applyBorder="1" applyAlignment="1" applyProtection="1">
      <alignment horizontal="right" vertical="top" wrapText="1"/>
    </xf>
    <xf numFmtId="4" fontId="7" fillId="29" borderId="2" xfId="0" applyNumberFormat="1" applyFont="1" applyFill="1" applyBorder="1" applyAlignment="1" applyProtection="1">
      <alignment horizontal="right" vertical="top" wrapText="1"/>
    </xf>
    <xf numFmtId="4" fontId="6" fillId="32" borderId="2" xfId="0" applyNumberFormat="1" applyFont="1" applyFill="1" applyBorder="1" applyAlignment="1" applyProtection="1">
      <alignment horizontal="right" vertical="top" wrapText="1"/>
    </xf>
    <xf numFmtId="165" fontId="7" fillId="35" borderId="2" xfId="0" applyNumberFormat="1" applyFont="1" applyFill="1" applyBorder="1" applyAlignment="1" applyProtection="1">
      <alignment horizontal="right" vertical="top" wrapText="1"/>
    </xf>
    <xf numFmtId="166" fontId="7" fillId="37" borderId="2" xfId="0" applyNumberFormat="1" applyFont="1" applyFill="1" applyBorder="1" applyAlignment="1" applyProtection="1">
      <alignment horizontal="right" vertical="top" wrapText="1"/>
    </xf>
    <xf numFmtId="0" fontId="1" fillId="38" borderId="2" xfId="0" applyNumberFormat="1" applyFont="1" applyFill="1" applyBorder="1" applyAlignment="1" applyProtection="1">
      <alignment horizontal="center" vertical="center" wrapText="1"/>
    </xf>
    <xf numFmtId="0" fontId="1" fillId="39" borderId="2" xfId="0" applyNumberFormat="1" applyFont="1" applyFill="1" applyBorder="1" applyAlignment="1" applyProtection="1">
      <alignment horizontal="left" vertical="top" wrapText="1"/>
    </xf>
    <xf numFmtId="0" fontId="8" fillId="40" borderId="2" xfId="0" applyNumberFormat="1" applyFont="1" applyFill="1" applyBorder="1" applyAlignment="1" applyProtection="1">
      <alignment horizontal="center" vertical="top" wrapText="1"/>
    </xf>
    <xf numFmtId="0" fontId="8" fillId="41" borderId="2" xfId="0" applyNumberFormat="1" applyFont="1" applyFill="1" applyBorder="1" applyAlignment="1" applyProtection="1">
      <alignment horizontal="left" vertical="top" wrapText="1"/>
    </xf>
    <xf numFmtId="4" fontId="8" fillId="42" borderId="2" xfId="0" applyNumberFormat="1" applyFont="1" applyFill="1" applyBorder="1" applyAlignment="1" applyProtection="1">
      <alignment horizontal="right" vertical="top" wrapText="1"/>
    </xf>
    <xf numFmtId="0" fontId="1" fillId="43" borderId="2" xfId="0" applyNumberFormat="1" applyFont="1" applyFill="1" applyBorder="1" applyAlignment="1" applyProtection="1">
      <alignment horizontal="right" vertical="center" wrapText="1"/>
    </xf>
    <xf numFmtId="4" fontId="1" fillId="44" borderId="2" xfId="0" applyNumberFormat="1" applyFont="1" applyFill="1" applyBorder="1" applyAlignment="1" applyProtection="1">
      <alignment horizontal="right" vertical="top" wrapText="1"/>
    </xf>
    <xf numFmtId="0" fontId="1" fillId="45" borderId="2" xfId="0" applyNumberFormat="1" applyFont="1" applyFill="1" applyBorder="1" applyAlignment="1" applyProtection="1">
      <alignment horizontal="center" vertical="top" wrapText="1"/>
    </xf>
    <xf numFmtId="0" fontId="2" fillId="48" borderId="2" xfId="0" applyNumberFormat="1" applyFont="1" applyFill="1" applyBorder="1" applyAlignment="1" applyProtection="1">
      <alignment horizontal="center" vertical="center" wrapText="1"/>
    </xf>
    <xf numFmtId="167" fontId="8" fillId="49" borderId="2" xfId="0" applyNumberFormat="1" applyFont="1" applyFill="1" applyBorder="1" applyAlignment="1" applyProtection="1">
      <alignment horizontal="right" vertical="top" wrapText="1"/>
    </xf>
    <xf numFmtId="0" fontId="2" fillId="8" borderId="2" xfId="0" applyNumberFormat="1" applyFont="1" applyFill="1" applyBorder="1" applyAlignment="1" applyProtection="1">
      <alignment horizontal="left" vertical="center" wrapText="1"/>
      <protection locked="0"/>
    </xf>
    <xf numFmtId="0" fontId="4" fillId="14" borderId="1" xfId="0" applyNumberFormat="1" applyFont="1" applyFill="1" applyBorder="1" applyAlignment="1" applyProtection="1">
      <alignment horizontal="right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right" vertical="top" wrapText="1"/>
      <protection locked="0"/>
    </xf>
    <xf numFmtId="14" fontId="0" fillId="2" borderId="3" xfId="0" applyNumberFormat="1" applyFont="1" applyFill="1" applyBorder="1" applyAlignment="1" applyProtection="1">
      <alignment vertical="top" wrapText="1"/>
      <protection locked="0"/>
    </xf>
    <xf numFmtId="0" fontId="19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16" borderId="3" xfId="0" applyNumberFormat="1" applyFont="1" applyFill="1" applyBorder="1" applyAlignment="1" applyProtection="1">
      <alignment horizontal="left" vertical="center" wrapText="1"/>
    </xf>
    <xf numFmtId="0" fontId="0" fillId="0" borderId="3" xfId="0" applyBorder="1"/>
    <xf numFmtId="4" fontId="2" fillId="18" borderId="3" xfId="0" applyNumberFormat="1" applyFont="1" applyFill="1" applyBorder="1" applyAlignment="1" applyProtection="1">
      <alignment horizontal="right" vertical="center" wrapText="1"/>
    </xf>
    <xf numFmtId="0" fontId="19" fillId="2" borderId="3" xfId="0" applyNumberFormat="1" applyFont="1" applyFill="1" applyBorder="1" applyAlignment="1" applyProtection="1">
      <alignment horizontal="right" vertical="top" wrapText="1"/>
      <protection locked="0"/>
    </xf>
    <xf numFmtId="0" fontId="20" fillId="11" borderId="2" xfId="0" applyNumberFormat="1" applyFont="1" applyFill="1" applyBorder="1" applyAlignment="1" applyProtection="1">
      <alignment horizontal="center" vertical="center" wrapText="1"/>
    </xf>
    <xf numFmtId="0" fontId="21" fillId="6" borderId="4" xfId="0" applyNumberFormat="1" applyFont="1" applyFill="1" applyBorder="1" applyAlignment="1" applyProtection="1">
      <alignment horizontal="center" vertical="center" wrapText="1"/>
    </xf>
    <xf numFmtId="0" fontId="22" fillId="3" borderId="0" xfId="0" applyNumberFormat="1" applyFont="1" applyFill="1" applyBorder="1" applyAlignment="1" applyProtection="1">
      <alignment horizontal="right" vertical="center" wrapText="1"/>
      <protection locked="0"/>
    </xf>
    <xf numFmtId="44" fontId="2" fillId="9" borderId="2" xfId="1" applyFont="1" applyFill="1" applyBorder="1" applyAlignment="1" applyProtection="1">
      <alignment horizontal="right" vertical="center" wrapText="1"/>
    </xf>
    <xf numFmtId="0" fontId="3" fillId="50" borderId="2" xfId="0" applyNumberFormat="1" applyFont="1" applyFill="1" applyBorder="1" applyAlignment="1" applyProtection="1">
      <alignment horizontal="left" vertical="center" wrapText="1"/>
    </xf>
    <xf numFmtId="0" fontId="20" fillId="50" borderId="2" xfId="0" applyNumberFormat="1" applyFont="1" applyFill="1" applyBorder="1" applyAlignment="1" applyProtection="1">
      <alignment horizontal="center" vertical="center" wrapText="1"/>
    </xf>
    <xf numFmtId="0" fontId="3" fillId="50" borderId="2" xfId="0" applyNumberFormat="1" applyFont="1" applyFill="1" applyBorder="1" applyAlignment="1" applyProtection="1">
      <alignment horizontal="justify" vertical="center" wrapText="1"/>
    </xf>
    <xf numFmtId="0" fontId="3" fillId="50" borderId="2" xfId="0" applyNumberFormat="1" applyFont="1" applyFill="1" applyBorder="1" applyAlignment="1" applyProtection="1">
      <alignment horizontal="center" vertical="center" wrapText="1"/>
    </xf>
    <xf numFmtId="4" fontId="3" fillId="50" borderId="2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44" fontId="0" fillId="0" borderId="0" xfId="1" applyFont="1"/>
    <xf numFmtId="9" fontId="2" fillId="18" borderId="3" xfId="2" applyFont="1" applyFill="1" applyBorder="1" applyAlignment="1" applyProtection="1">
      <alignment horizontal="right" vertical="center" wrapText="1"/>
    </xf>
    <xf numFmtId="10" fontId="2" fillId="18" borderId="3" xfId="2" applyNumberFormat="1" applyFont="1" applyFill="1" applyBorder="1" applyAlignment="1" applyProtection="1">
      <alignment horizontal="right" vertical="center" wrapText="1"/>
    </xf>
    <xf numFmtId="0" fontId="24" fillId="15" borderId="1" xfId="4" applyFont="1" applyFill="1" applyAlignment="1">
      <alignment horizontal="right" vertical="top" wrapText="1"/>
    </xf>
    <xf numFmtId="4" fontId="24" fillId="15" borderId="1" xfId="4" applyNumberFormat="1" applyFont="1" applyFill="1" applyAlignment="1">
      <alignment horizontal="right" vertical="top" wrapText="1"/>
    </xf>
    <xf numFmtId="0" fontId="23" fillId="49" borderId="1" xfId="4"/>
    <xf numFmtId="44" fontId="24" fillId="15" borderId="3" xfId="1" applyFont="1" applyFill="1" applyBorder="1" applyAlignment="1">
      <alignment horizontal="right" vertical="top" wrapText="1"/>
    </xf>
    <xf numFmtId="0" fontId="0" fillId="3" borderId="1" xfId="0" applyNumberFormat="1" applyFont="1" applyFill="1" applyBorder="1" applyAlignment="1" applyProtection="1">
      <alignment wrapText="1"/>
      <protection locked="0"/>
    </xf>
    <xf numFmtId="10" fontId="9" fillId="47" borderId="1" xfId="2" applyNumberFormat="1" applyFont="1" applyFill="1" applyBorder="1" applyAlignment="1" applyProtection="1">
      <alignment vertical="center" wrapText="1"/>
      <protection locked="0"/>
    </xf>
    <xf numFmtId="0" fontId="25" fillId="15" borderId="1" xfId="4" applyFont="1" applyFill="1" applyAlignment="1">
      <alignment horizontal="right" vertical="top" wrapText="1"/>
    </xf>
    <xf numFmtId="0" fontId="26" fillId="51" borderId="16" xfId="4" applyFont="1" applyFill="1" applyBorder="1" applyAlignment="1">
      <alignment horizontal="left" vertical="top" wrapText="1"/>
    </xf>
    <xf numFmtId="4" fontId="25" fillId="15" borderId="1" xfId="4" applyNumberFormat="1" applyFont="1" applyFill="1" applyAlignment="1">
      <alignment horizontal="right" vertical="top" wrapText="1"/>
    </xf>
    <xf numFmtId="168" fontId="25" fillId="15" borderId="1" xfId="4" applyNumberFormat="1" applyFont="1" applyFill="1" applyAlignment="1">
      <alignment horizontal="right" vertical="top" wrapText="1"/>
    </xf>
    <xf numFmtId="0" fontId="25" fillId="15" borderId="1" xfId="4" applyFont="1" applyFill="1" applyAlignment="1">
      <alignment horizontal="left" vertical="top" wrapText="1"/>
    </xf>
    <xf numFmtId="0" fontId="26" fillId="0" borderId="3" xfId="4" applyFont="1" applyFill="1" applyBorder="1" applyAlignment="1">
      <alignment horizontal="left" vertical="top" wrapText="1"/>
    </xf>
    <xf numFmtId="0" fontId="26" fillId="0" borderId="3" xfId="4" applyFont="1" applyFill="1" applyBorder="1" applyAlignment="1">
      <alignment horizontal="right" vertical="top" wrapText="1"/>
    </xf>
    <xf numFmtId="0" fontId="26" fillId="0" borderId="3" xfId="4" applyFont="1" applyFill="1" applyBorder="1" applyAlignment="1">
      <alignment horizontal="center" vertical="top" wrapText="1"/>
    </xf>
    <xf numFmtId="0" fontId="24" fillId="0" borderId="3" xfId="4" applyFont="1" applyFill="1" applyBorder="1" applyAlignment="1">
      <alignment horizontal="left" vertical="top" wrapText="1"/>
    </xf>
    <xf numFmtId="0" fontId="24" fillId="0" borderId="3" xfId="4" applyFont="1" applyFill="1" applyBorder="1" applyAlignment="1">
      <alignment horizontal="right" vertical="top" wrapText="1"/>
    </xf>
    <xf numFmtId="0" fontId="24" fillId="0" borderId="3" xfId="4" applyFont="1" applyFill="1" applyBorder="1" applyAlignment="1">
      <alignment horizontal="center" vertical="top" wrapText="1"/>
    </xf>
    <xf numFmtId="168" fontId="24" fillId="0" borderId="3" xfId="4" applyNumberFormat="1" applyFont="1" applyFill="1" applyBorder="1" applyAlignment="1">
      <alignment horizontal="right" vertical="top" wrapText="1"/>
    </xf>
    <xf numFmtId="4" fontId="24" fillId="0" borderId="3" xfId="4" applyNumberFormat="1" applyFont="1" applyFill="1" applyBorder="1" applyAlignment="1">
      <alignment horizontal="right" vertical="top" wrapText="1"/>
    </xf>
    <xf numFmtId="44" fontId="28" fillId="15" borderId="3" xfId="1" applyFont="1" applyFill="1" applyBorder="1" applyAlignment="1">
      <alignment horizontal="right" vertical="top" wrapText="1"/>
    </xf>
    <xf numFmtId="0" fontId="27" fillId="53" borderId="3" xfId="4" applyFont="1" applyFill="1" applyBorder="1" applyAlignment="1">
      <alignment horizontal="left" vertical="top" wrapText="1"/>
    </xf>
    <xf numFmtId="0" fontId="27" fillId="53" borderId="3" xfId="4" applyFont="1" applyFill="1" applyBorder="1" applyAlignment="1">
      <alignment horizontal="right" vertical="top" wrapText="1"/>
    </xf>
    <xf numFmtId="0" fontId="27" fillId="53" borderId="3" xfId="4" applyFont="1" applyFill="1" applyBorder="1" applyAlignment="1">
      <alignment horizontal="center" vertical="top" wrapText="1"/>
    </xf>
    <xf numFmtId="0" fontId="26" fillId="50" borderId="3" xfId="4" applyFont="1" applyFill="1" applyBorder="1" applyAlignment="1">
      <alignment horizontal="left" vertical="top" wrapText="1"/>
    </xf>
    <xf numFmtId="0" fontId="26" fillId="50" borderId="3" xfId="4" applyFont="1" applyFill="1" applyBorder="1" applyAlignment="1">
      <alignment horizontal="right" vertical="top" wrapText="1"/>
    </xf>
    <xf numFmtId="0" fontId="26" fillId="50" borderId="3" xfId="4" applyFont="1" applyFill="1" applyBorder="1" applyAlignment="1">
      <alignment horizontal="center" vertical="top" wrapText="1"/>
    </xf>
    <xf numFmtId="168" fontId="26" fillId="50" borderId="3" xfId="4" applyNumberFormat="1" applyFont="1" applyFill="1" applyBorder="1" applyAlignment="1">
      <alignment horizontal="right" vertical="top" wrapText="1"/>
    </xf>
    <xf numFmtId="4" fontId="26" fillId="50" borderId="3" xfId="4" applyNumberFormat="1" applyFont="1" applyFill="1" applyBorder="1" applyAlignment="1">
      <alignment horizontal="right" vertical="top" wrapText="1"/>
    </xf>
    <xf numFmtId="0" fontId="27" fillId="53" borderId="17" xfId="4" applyFont="1" applyFill="1" applyBorder="1" applyAlignment="1">
      <alignment horizontal="left" vertical="top" wrapText="1"/>
    </xf>
    <xf numFmtId="0" fontId="27" fillId="53" borderId="17" xfId="4" applyFont="1" applyFill="1" applyBorder="1" applyAlignment="1">
      <alignment horizontal="right" vertical="top" wrapText="1"/>
    </xf>
    <xf numFmtId="0" fontId="27" fillId="53" borderId="17" xfId="4" applyFont="1" applyFill="1" applyBorder="1" applyAlignment="1">
      <alignment horizontal="center" vertical="top" wrapText="1"/>
    </xf>
    <xf numFmtId="0" fontId="26" fillId="52" borderId="17" xfId="4" applyFont="1" applyFill="1" applyBorder="1" applyAlignment="1">
      <alignment horizontal="left" vertical="top" wrapText="1"/>
    </xf>
    <xf numFmtId="0" fontId="26" fillId="52" borderId="17" xfId="4" applyFont="1" applyFill="1" applyBorder="1" applyAlignment="1">
      <alignment horizontal="right" vertical="top" wrapText="1"/>
    </xf>
    <xf numFmtId="0" fontId="26" fillId="52" borderId="17" xfId="4" applyFont="1" applyFill="1" applyBorder="1" applyAlignment="1">
      <alignment horizontal="center" vertical="top" wrapText="1"/>
    </xf>
    <xf numFmtId="168" fontId="26" fillId="52" borderId="17" xfId="4" applyNumberFormat="1" applyFont="1" applyFill="1" applyBorder="1" applyAlignment="1">
      <alignment horizontal="right" vertical="top" wrapText="1"/>
    </xf>
    <xf numFmtId="4" fontId="26" fillId="52" borderId="17" xfId="4" applyNumberFormat="1" applyFont="1" applyFill="1" applyBorder="1" applyAlignment="1">
      <alignment horizontal="right" vertical="top" wrapText="1"/>
    </xf>
    <xf numFmtId="0" fontId="24" fillId="0" borderId="17" xfId="4" applyFont="1" applyFill="1" applyBorder="1" applyAlignment="1">
      <alignment horizontal="left" vertical="top" wrapText="1"/>
    </xf>
    <xf numFmtId="0" fontId="24" fillId="0" borderId="17" xfId="4" applyFont="1" applyFill="1" applyBorder="1" applyAlignment="1">
      <alignment horizontal="right" vertical="top" wrapText="1"/>
    </xf>
    <xf numFmtId="0" fontId="24" fillId="0" borderId="17" xfId="4" applyFont="1" applyFill="1" applyBorder="1" applyAlignment="1">
      <alignment horizontal="center" vertical="top" wrapText="1"/>
    </xf>
    <xf numFmtId="168" fontId="24" fillId="0" borderId="17" xfId="4" applyNumberFormat="1" applyFont="1" applyFill="1" applyBorder="1" applyAlignment="1">
      <alignment horizontal="right" vertical="top" wrapText="1"/>
    </xf>
    <xf numFmtId="4" fontId="24" fillId="0" borderId="17" xfId="4" applyNumberFormat="1" applyFont="1" applyFill="1" applyBorder="1" applyAlignment="1">
      <alignment horizontal="right" vertical="top" wrapText="1"/>
    </xf>
    <xf numFmtId="0" fontId="26" fillId="50" borderId="17" xfId="4" applyFont="1" applyFill="1" applyBorder="1" applyAlignment="1">
      <alignment horizontal="left" vertical="top" wrapText="1"/>
    </xf>
    <xf numFmtId="0" fontId="26" fillId="50" borderId="17" xfId="4" applyFont="1" applyFill="1" applyBorder="1" applyAlignment="1">
      <alignment horizontal="right" vertical="top" wrapText="1"/>
    </xf>
    <xf numFmtId="0" fontId="26" fillId="50" borderId="17" xfId="4" applyFont="1" applyFill="1" applyBorder="1" applyAlignment="1">
      <alignment horizontal="center" vertical="top" wrapText="1"/>
    </xf>
    <xf numFmtId="168" fontId="26" fillId="50" borderId="17" xfId="4" applyNumberFormat="1" applyFont="1" applyFill="1" applyBorder="1" applyAlignment="1">
      <alignment horizontal="right" vertical="top" wrapText="1"/>
    </xf>
    <xf numFmtId="4" fontId="26" fillId="50" borderId="17" xfId="4" applyNumberFormat="1" applyFont="1" applyFill="1" applyBorder="1" applyAlignment="1">
      <alignment horizontal="right" vertical="top" wrapText="1"/>
    </xf>
    <xf numFmtId="10" fontId="1" fillId="38" borderId="2" xfId="2" applyNumberFormat="1" applyFont="1" applyFill="1" applyBorder="1" applyAlignment="1" applyProtection="1">
      <alignment horizontal="center" vertical="center" wrapText="1"/>
    </xf>
    <xf numFmtId="10" fontId="0" fillId="3" borderId="0" xfId="2" applyNumberFormat="1" applyFont="1" applyFill="1" applyBorder="1" applyAlignment="1" applyProtection="1">
      <alignment wrapText="1"/>
      <protection locked="0"/>
    </xf>
    <xf numFmtId="10" fontId="8" fillId="42" borderId="2" xfId="2" applyNumberFormat="1" applyFont="1" applyFill="1" applyBorder="1" applyAlignment="1" applyProtection="1">
      <alignment horizontal="right" vertical="top" wrapText="1"/>
    </xf>
    <xf numFmtId="10" fontId="1" fillId="44" borderId="2" xfId="2" applyNumberFormat="1" applyFont="1" applyFill="1" applyBorder="1" applyAlignment="1" applyProtection="1">
      <alignment horizontal="right" vertical="top" wrapText="1"/>
    </xf>
    <xf numFmtId="10" fontId="0" fillId="0" borderId="0" xfId="2" applyNumberFormat="1" applyFont="1"/>
    <xf numFmtId="14" fontId="0" fillId="2" borderId="3" xfId="2" applyNumberFormat="1" applyFont="1" applyFill="1" applyBorder="1" applyAlignment="1" applyProtection="1">
      <alignment vertical="top" wrapText="1"/>
      <protection locked="0"/>
    </xf>
    <xf numFmtId="0" fontId="30" fillId="27" borderId="2" xfId="0" applyNumberFormat="1" applyFont="1" applyFill="1" applyBorder="1" applyAlignment="1" applyProtection="1">
      <alignment horizontal="justify" vertical="top" wrapText="1"/>
    </xf>
    <xf numFmtId="0" fontId="30" fillId="26" borderId="2" xfId="0" applyNumberFormat="1" applyFont="1" applyFill="1" applyBorder="1" applyAlignment="1" applyProtection="1">
      <alignment horizontal="center" vertical="top" wrapText="1"/>
    </xf>
    <xf numFmtId="0" fontId="7" fillId="26" borderId="1" xfId="0" applyNumberFormat="1" applyFont="1" applyFill="1" applyBorder="1" applyAlignment="1" applyProtection="1">
      <alignment horizontal="center" vertical="top" wrapText="1"/>
    </xf>
    <xf numFmtId="0" fontId="30" fillId="27" borderId="1" xfId="0" applyNumberFormat="1" applyFont="1" applyFill="1" applyBorder="1" applyAlignment="1" applyProtection="1">
      <alignment horizontal="justify" vertical="top" wrapText="1"/>
    </xf>
    <xf numFmtId="0" fontId="30" fillId="26" borderId="1" xfId="0" applyNumberFormat="1" applyFont="1" applyFill="1" applyBorder="1" applyAlignment="1" applyProtection="1">
      <alignment horizontal="center" vertical="top" wrapText="1"/>
    </xf>
    <xf numFmtId="0" fontId="23" fillId="49" borderId="1" xfId="4"/>
    <xf numFmtId="0" fontId="24" fillId="54" borderId="3" xfId="4" applyFont="1" applyFill="1" applyBorder="1" applyAlignment="1">
      <alignment horizontal="left" vertical="top" wrapText="1"/>
    </xf>
    <xf numFmtId="0" fontId="26" fillId="54" borderId="3" xfId="4" applyFont="1" applyFill="1" applyBorder="1" applyAlignment="1">
      <alignment horizontal="left" vertical="top" wrapText="1"/>
    </xf>
    <xf numFmtId="0" fontId="26" fillId="54" borderId="3" xfId="4" applyFont="1" applyFill="1" applyBorder="1" applyAlignment="1">
      <alignment horizontal="center" vertical="top" wrapText="1"/>
    </xf>
    <xf numFmtId="0" fontId="26" fillId="54" borderId="3" xfId="4" applyFont="1" applyFill="1" applyBorder="1" applyAlignment="1">
      <alignment horizontal="right" vertical="top" wrapText="1"/>
    </xf>
    <xf numFmtId="0" fontId="27" fillId="53" borderId="1" xfId="4" applyFont="1" applyFill="1" applyBorder="1" applyAlignment="1">
      <alignment horizontal="left" vertical="top" wrapText="1"/>
    </xf>
    <xf numFmtId="0" fontId="27" fillId="53" borderId="1" xfId="4" applyFont="1" applyFill="1" applyBorder="1" applyAlignment="1">
      <alignment horizontal="right" vertical="top" wrapText="1"/>
    </xf>
    <xf numFmtId="0" fontId="27" fillId="53" borderId="1" xfId="4" applyFont="1" applyFill="1" applyBorder="1" applyAlignment="1">
      <alignment horizontal="center" vertical="top" wrapText="1"/>
    </xf>
    <xf numFmtId="4" fontId="0" fillId="3" borderId="0" xfId="0" applyNumberFormat="1" applyFont="1" applyFill="1" applyBorder="1" applyAlignment="1" applyProtection="1">
      <alignment wrapText="1"/>
      <protection locked="0"/>
    </xf>
    <xf numFmtId="44" fontId="11" fillId="6" borderId="4" xfId="1" applyFont="1" applyFill="1" applyBorder="1" applyAlignment="1" applyProtection="1">
      <alignment horizontal="center" vertical="center" wrapText="1"/>
    </xf>
    <xf numFmtId="0" fontId="4" fillId="14" borderId="3" xfId="0" applyNumberFormat="1" applyFont="1" applyFill="1" applyBorder="1" applyAlignment="1" applyProtection="1">
      <alignment horizontal="right" vertical="center"/>
    </xf>
    <xf numFmtId="0" fontId="2" fillId="16" borderId="3" xfId="0" applyNumberFormat="1" applyFont="1" applyFill="1" applyBorder="1" applyAlignment="1" applyProtection="1">
      <alignment horizontal="left" vertical="center" wrapText="1"/>
    </xf>
    <xf numFmtId="0" fontId="2" fillId="17" borderId="3" xfId="0" applyNumberFormat="1" applyFont="1" applyFill="1" applyBorder="1" applyAlignment="1" applyProtection="1">
      <alignment horizontal="left" vertical="center" wrapText="1"/>
      <protection locked="0"/>
    </xf>
    <xf numFmtId="0" fontId="19" fillId="2" borderId="11" xfId="0" applyNumberFormat="1" applyFont="1" applyFill="1" applyBorder="1" applyAlignment="1" applyProtection="1">
      <alignment horizontal="center" vertical="top" wrapText="1"/>
      <protection locked="0"/>
    </xf>
    <xf numFmtId="0" fontId="19" fillId="2" borderId="13" xfId="0" applyNumberFormat="1" applyFont="1" applyFill="1" applyBorder="1" applyAlignment="1" applyProtection="1">
      <alignment horizontal="center" vertical="top" wrapText="1"/>
      <protection locked="0"/>
    </xf>
    <xf numFmtId="0" fontId="0" fillId="2" borderId="5" xfId="0" applyNumberFormat="1" applyFont="1" applyFill="1" applyBorder="1" applyAlignment="1" applyProtection="1">
      <alignment horizontal="left" vertical="top" wrapText="1"/>
      <protection locked="0"/>
    </xf>
    <xf numFmtId="0" fontId="0" fillId="2" borderId="6" xfId="0" applyNumberFormat="1" applyFont="1" applyFill="1" applyBorder="1" applyAlignment="1" applyProtection="1">
      <alignment horizontal="left" vertical="top" wrapText="1"/>
      <protection locked="0"/>
    </xf>
    <xf numFmtId="0" fontId="0" fillId="2" borderId="7" xfId="0" applyNumberFormat="1" applyFont="1" applyFill="1" applyBorder="1" applyAlignment="1" applyProtection="1">
      <alignment horizontal="left" vertical="top" wrapText="1"/>
      <protection locked="0"/>
    </xf>
    <xf numFmtId="0" fontId="0" fillId="2" borderId="8" xfId="0" applyNumberFormat="1" applyFont="1" applyFill="1" applyBorder="1" applyAlignment="1" applyProtection="1">
      <alignment horizontal="left" vertical="top" wrapText="1"/>
      <protection locked="0"/>
    </xf>
    <xf numFmtId="0" fontId="0" fillId="2" borderId="9" xfId="0" applyNumberFormat="1" applyFont="1" applyFill="1" applyBorder="1" applyAlignment="1" applyProtection="1">
      <alignment horizontal="left" vertical="top" wrapText="1"/>
      <protection locked="0"/>
    </xf>
    <xf numFmtId="0" fontId="0" fillId="2" borderId="10" xfId="0" applyNumberFormat="1" applyFont="1" applyFill="1" applyBorder="1" applyAlignment="1" applyProtection="1">
      <alignment horizontal="left" vertical="top" wrapText="1"/>
      <protection locked="0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14" xfId="0" applyNumberFormat="1" applyFont="1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2" fillId="7" borderId="2" xfId="0" applyNumberFormat="1" applyFont="1" applyFill="1" applyBorder="1" applyAlignment="1" applyProtection="1">
      <alignment horizontal="left" vertical="center" wrapText="1"/>
    </xf>
    <xf numFmtId="0" fontId="2" fillId="8" borderId="2" xfId="0" applyNumberFormat="1" applyFont="1" applyFill="1" applyBorder="1" applyAlignment="1" applyProtection="1">
      <alignment horizontal="left" vertical="center" wrapText="1"/>
      <protection locked="0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left" vertical="top" wrapText="1"/>
      <protection locked="0"/>
    </xf>
    <xf numFmtId="0" fontId="19" fillId="2" borderId="3" xfId="0" applyNumberFormat="1" applyFont="1" applyFill="1" applyBorder="1" applyAlignment="1" applyProtection="1">
      <alignment horizontal="center" vertical="top" wrapText="1"/>
      <protection locked="0"/>
    </xf>
    <xf numFmtId="0" fontId="5" fillId="19" borderId="1" xfId="0" applyNumberFormat="1" applyFont="1" applyFill="1" applyBorder="1" applyAlignment="1" applyProtection="1">
      <alignment horizontal="left" vertical="top" wrapText="1"/>
    </xf>
    <xf numFmtId="0" fontId="5" fillId="20" borderId="1" xfId="0" applyNumberFormat="1" applyFont="1" applyFill="1" applyBorder="1" applyAlignment="1" applyProtection="1">
      <alignment horizontal="left" vertical="top" wrapText="1"/>
      <protection locked="0"/>
    </xf>
    <xf numFmtId="0" fontId="29" fillId="21" borderId="2" xfId="0" applyNumberFormat="1" applyFont="1" applyFill="1" applyBorder="1" applyAlignment="1" applyProtection="1">
      <alignment horizontal="left" vertical="center" wrapText="1"/>
    </xf>
    <xf numFmtId="0" fontId="1" fillId="22" borderId="2" xfId="0" applyNumberFormat="1" applyFont="1" applyFill="1" applyBorder="1" applyAlignment="1" applyProtection="1">
      <alignment horizontal="left" vertical="center" wrapText="1"/>
      <protection locked="0"/>
    </xf>
    <xf numFmtId="0" fontId="6" fillId="23" borderId="2" xfId="0" applyNumberFormat="1" applyFont="1" applyFill="1" applyBorder="1" applyAlignment="1" applyProtection="1">
      <alignment horizontal="left" vertical="center" wrapText="1"/>
    </xf>
    <xf numFmtId="0" fontId="6" fillId="24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0" borderId="2" xfId="0" applyNumberFormat="1" applyFont="1" applyFill="1" applyBorder="1" applyAlignment="1" applyProtection="1">
      <alignment horizontal="right" vertical="top" wrapText="1"/>
    </xf>
    <xf numFmtId="0" fontId="6" fillId="31" borderId="2" xfId="0" applyNumberFormat="1" applyFont="1" applyFill="1" applyBorder="1" applyAlignment="1" applyProtection="1">
      <alignment horizontal="right" vertical="top" wrapText="1"/>
      <protection locked="0"/>
    </xf>
    <xf numFmtId="0" fontId="2" fillId="33" borderId="2" xfId="0" applyNumberFormat="1" applyFont="1" applyFill="1" applyBorder="1" applyAlignment="1" applyProtection="1">
      <alignment horizontal="right" vertical="center" wrapText="1"/>
    </xf>
    <xf numFmtId="0" fontId="2" fillId="34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1" borderId="2" xfId="0" applyNumberFormat="1" applyFont="1" applyFill="1" applyBorder="1" applyAlignment="1" applyProtection="1">
      <alignment horizontal="left" vertical="center" wrapText="1"/>
    </xf>
    <xf numFmtId="0" fontId="31" fillId="23" borderId="2" xfId="0" applyNumberFormat="1" applyFont="1" applyFill="1" applyBorder="1" applyAlignment="1" applyProtection="1">
      <alignment horizontal="left" vertical="center" wrapText="1"/>
    </xf>
    <xf numFmtId="0" fontId="31" fillId="30" borderId="2" xfId="0" applyNumberFormat="1" applyFont="1" applyFill="1" applyBorder="1" applyAlignment="1" applyProtection="1">
      <alignment horizontal="right" vertical="top" wrapText="1"/>
    </xf>
    <xf numFmtId="0" fontId="14" fillId="23" borderId="2" xfId="0" applyNumberFormat="1" applyFont="1" applyFill="1" applyBorder="1" applyAlignment="1" applyProtection="1">
      <alignment horizontal="left" vertical="center" wrapText="1"/>
    </xf>
    <xf numFmtId="0" fontId="0" fillId="36" borderId="1" xfId="0" applyNumberFormat="1" applyFont="1" applyFill="1" applyBorder="1" applyAlignment="1" applyProtection="1">
      <alignment wrapText="1"/>
      <protection locked="0"/>
    </xf>
    <xf numFmtId="0" fontId="28" fillId="15" borderId="3" xfId="4" applyFont="1" applyFill="1" applyBorder="1" applyAlignment="1">
      <alignment horizontal="right" vertical="top"/>
    </xf>
    <xf numFmtId="0" fontId="24" fillId="15" borderId="11" xfId="4" applyFont="1" applyFill="1" applyBorder="1" applyAlignment="1">
      <alignment horizontal="right" vertical="top"/>
    </xf>
    <xf numFmtId="0" fontId="24" fillId="15" borderId="12" xfId="4" applyFont="1" applyFill="1" applyBorder="1" applyAlignment="1">
      <alignment horizontal="right" vertical="top"/>
    </xf>
    <xf numFmtId="0" fontId="24" fillId="15" borderId="13" xfId="4" applyFont="1" applyFill="1" applyBorder="1" applyAlignment="1">
      <alignment horizontal="right" vertical="top"/>
    </xf>
    <xf numFmtId="0" fontId="24" fillId="15" borderId="3" xfId="4" applyFont="1" applyFill="1" applyBorder="1" applyAlignment="1">
      <alignment horizontal="right" vertical="top"/>
    </xf>
    <xf numFmtId="0" fontId="27" fillId="53" borderId="18" xfId="4" applyFont="1" applyFill="1" applyBorder="1" applyAlignment="1">
      <alignment horizontal="left" vertical="top" wrapText="1"/>
    </xf>
    <xf numFmtId="0" fontId="27" fillId="53" borderId="19" xfId="4" applyFont="1" applyFill="1" applyBorder="1" applyAlignment="1">
      <alignment horizontal="left" vertical="top" wrapText="1"/>
    </xf>
    <xf numFmtId="0" fontId="26" fillId="0" borderId="3" xfId="4" applyFont="1" applyFill="1" applyBorder="1" applyAlignment="1">
      <alignment horizontal="left" vertical="top" wrapText="1"/>
    </xf>
    <xf numFmtId="0" fontId="26" fillId="54" borderId="3" xfId="4" applyFont="1" applyFill="1" applyBorder="1" applyAlignment="1">
      <alignment horizontal="left" vertical="top" wrapText="1"/>
    </xf>
    <xf numFmtId="0" fontId="24" fillId="0" borderId="17" xfId="4" applyFont="1" applyFill="1" applyBorder="1" applyAlignment="1">
      <alignment horizontal="left" vertical="top" wrapText="1"/>
    </xf>
    <xf numFmtId="0" fontId="24" fillId="0" borderId="3" xfId="4" applyFont="1" applyFill="1" applyBorder="1" applyAlignment="1">
      <alignment horizontal="left" vertical="top" wrapText="1"/>
    </xf>
    <xf numFmtId="0" fontId="24" fillId="15" borderId="1" xfId="4" applyFont="1" applyFill="1" applyAlignment="1">
      <alignment horizontal="right" vertical="top" wrapText="1"/>
    </xf>
    <xf numFmtId="0" fontId="27" fillId="53" borderId="17" xfId="4" applyFont="1" applyFill="1" applyBorder="1" applyAlignment="1">
      <alignment horizontal="left" vertical="top" wrapText="1"/>
    </xf>
    <xf numFmtId="0" fontId="26" fillId="52" borderId="18" xfId="4" applyFont="1" applyFill="1" applyBorder="1" applyAlignment="1">
      <alignment horizontal="left" vertical="top" wrapText="1"/>
    </xf>
    <xf numFmtId="0" fontId="26" fillId="52" borderId="19" xfId="4" applyFont="1" applyFill="1" applyBorder="1" applyAlignment="1">
      <alignment horizontal="left" vertical="top" wrapText="1"/>
    </xf>
    <xf numFmtId="0" fontId="27" fillId="53" borderId="3" xfId="4" applyFont="1" applyFill="1" applyBorder="1" applyAlignment="1">
      <alignment horizontal="left" vertical="top" wrapText="1"/>
    </xf>
    <xf numFmtId="0" fontId="26" fillId="50" borderId="3" xfId="4" applyFont="1" applyFill="1" applyBorder="1" applyAlignment="1">
      <alignment horizontal="left" vertical="top" wrapText="1"/>
    </xf>
    <xf numFmtId="0" fontId="24" fillId="0" borderId="18" xfId="4" applyFont="1" applyFill="1" applyBorder="1" applyAlignment="1">
      <alignment horizontal="left" vertical="top" wrapText="1"/>
    </xf>
    <xf numFmtId="0" fontId="24" fillId="0" borderId="19" xfId="4" applyFont="1" applyFill="1" applyBorder="1" applyAlignment="1">
      <alignment horizontal="left" vertical="top" wrapText="1"/>
    </xf>
    <xf numFmtId="0" fontId="26" fillId="50" borderId="18" xfId="4" applyFont="1" applyFill="1" applyBorder="1" applyAlignment="1">
      <alignment horizontal="left" vertical="top" wrapText="1"/>
    </xf>
    <xf numFmtId="0" fontId="26" fillId="50" borderId="19" xfId="4" applyFont="1" applyFill="1" applyBorder="1" applyAlignment="1">
      <alignment horizontal="left" vertical="top" wrapText="1"/>
    </xf>
    <xf numFmtId="0" fontId="26" fillId="52" borderId="17" xfId="4" applyFont="1" applyFill="1" applyBorder="1" applyAlignment="1">
      <alignment horizontal="left" vertical="top" wrapText="1"/>
    </xf>
    <xf numFmtId="0" fontId="1" fillId="4" borderId="3" xfId="0" applyNumberFormat="1" applyFont="1" applyFill="1" applyBorder="1" applyAlignment="1" applyProtection="1">
      <alignment horizontal="center" vertical="center"/>
    </xf>
    <xf numFmtId="0" fontId="1" fillId="4" borderId="1" xfId="0" applyNumberFormat="1" applyFont="1" applyFill="1" applyBorder="1" applyAlignment="1" applyProtection="1">
      <alignment horizontal="right" vertical="center" wrapText="1"/>
    </xf>
    <xf numFmtId="0" fontId="1" fillId="5" borderId="1" xfId="0" applyNumberFormat="1" applyFont="1" applyFill="1" applyBorder="1" applyAlignment="1" applyProtection="1">
      <alignment horizontal="right" vertical="center" wrapText="1"/>
      <protection locked="0"/>
    </xf>
    <xf numFmtId="10" fontId="9" fillId="46" borderId="1" xfId="0" applyNumberFormat="1" applyFont="1" applyFill="1" applyBorder="1" applyAlignment="1" applyProtection="1">
      <alignment horizontal="left" vertical="center" wrapText="1"/>
    </xf>
    <xf numFmtId="0" fontId="9" fillId="47" borderId="1" xfId="0" applyNumberFormat="1" applyFont="1" applyFill="1" applyBorder="1" applyAlignment="1" applyProtection="1">
      <alignment horizontal="left" vertical="center" wrapText="1"/>
      <protection locked="0"/>
    </xf>
    <xf numFmtId="0" fontId="9" fillId="46" borderId="1" xfId="0" applyNumberFormat="1" applyFont="1" applyFill="1" applyBorder="1" applyAlignment="1" applyProtection="1">
      <alignment horizontal="left" vertical="center" wrapText="1"/>
    </xf>
    <xf numFmtId="0" fontId="9" fillId="47" borderId="1" xfId="0" applyNumberFormat="1" applyFont="1" applyFill="1" applyBorder="1" applyAlignment="1" applyProtection="1">
      <alignment horizontal="right" vertical="center" wrapText="1"/>
      <protection locked="0"/>
    </xf>
  </cellXfs>
  <cellStyles count="5">
    <cellStyle name="Moeda" xfId="1" builtinId="4"/>
    <cellStyle name="Normal" xfId="0" builtinId="0"/>
    <cellStyle name="Normal 10" xfId="4"/>
    <cellStyle name="Normal 2" xfId="3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281354</xdr:colOff>
      <xdr:row>0</xdr:row>
      <xdr:rowOff>87923</xdr:rowOff>
    </xdr:from>
    <xdr:to>
      <xdr:col>1</xdr:col>
      <xdr:colOff>2362200</xdr:colOff>
      <xdr:row>6</xdr:row>
      <xdr:rowOff>55359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77F4F41E-8EDE-4B41-A40C-CFCA49DF6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354" y="87923"/>
          <a:ext cx="2719754" cy="10576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509954</xdr:colOff>
      <xdr:row>0</xdr:row>
      <xdr:rowOff>58616</xdr:rowOff>
    </xdr:from>
    <xdr:to>
      <xdr:col>2</xdr:col>
      <xdr:colOff>2133600</xdr:colOff>
      <xdr:row>6</xdr:row>
      <xdr:rowOff>124069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D1B03CF-449E-49D5-82BC-1428302C1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9954" y="58616"/>
          <a:ext cx="2971800" cy="1155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287217</xdr:colOff>
      <xdr:row>0</xdr:row>
      <xdr:rowOff>46892</xdr:rowOff>
    </xdr:from>
    <xdr:to>
      <xdr:col>1</xdr:col>
      <xdr:colOff>2631833</xdr:colOff>
      <xdr:row>6</xdr:row>
      <xdr:rowOff>144258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93A5D1A2-5E8B-42BB-9D84-2CC74AA6F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217" y="46892"/>
          <a:ext cx="3053862" cy="11876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912057</xdr:colOff>
      <xdr:row>0</xdr:row>
      <xdr:rowOff>38100</xdr:rowOff>
    </xdr:from>
    <xdr:to>
      <xdr:col>3</xdr:col>
      <xdr:colOff>2240281</xdr:colOff>
      <xdr:row>6</xdr:row>
      <xdr:rowOff>154408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E11835C6-82F0-4943-BA2F-F72B189AF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4057" y="38100"/>
          <a:ext cx="3004624" cy="118310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259081</xdr:colOff>
      <xdr:row>0</xdr:row>
      <xdr:rowOff>30480</xdr:rowOff>
    </xdr:from>
    <xdr:to>
      <xdr:col>1</xdr:col>
      <xdr:colOff>2689861</xdr:colOff>
      <xdr:row>6</xdr:row>
      <xdr:rowOff>154093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837B4567-E34F-453E-83E0-53246FBC3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9081" y="30480"/>
          <a:ext cx="3139440" cy="12208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334108</xdr:colOff>
      <xdr:row>0</xdr:row>
      <xdr:rowOff>29307</xdr:rowOff>
    </xdr:from>
    <xdr:to>
      <xdr:col>1</xdr:col>
      <xdr:colOff>2567354</xdr:colOff>
      <xdr:row>6</xdr:row>
      <xdr:rowOff>83363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35B6372E-CAA0-40E1-96B4-55B77A6D3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108" y="29307"/>
          <a:ext cx="2942492" cy="11443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72887</xdr:colOff>
      <xdr:row>1</xdr:row>
      <xdr:rowOff>66261</xdr:rowOff>
    </xdr:from>
    <xdr:to>
      <xdr:col>1</xdr:col>
      <xdr:colOff>0</xdr:colOff>
      <xdr:row>5</xdr:row>
      <xdr:rowOff>107489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3E5C2EBF-6693-45CA-8F95-477D219A1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887" y="251791"/>
          <a:ext cx="2014330" cy="7833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137160</xdr:rowOff>
    </xdr:from>
    <xdr:to>
      <xdr:col>0</xdr:col>
      <xdr:colOff>2578827</xdr:colOff>
      <xdr:row>6</xdr:row>
      <xdr:rowOff>45720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1241E72E-0941-4E76-88E5-C1266951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" y="137160"/>
          <a:ext cx="2586447" cy="1005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4"/>
  <sheetViews>
    <sheetView view="pageBreakPreview" zoomScale="130" zoomScaleNormal="100" zoomScaleSheetLayoutView="130" workbookViewId="0">
      <selection activeCell="B27" sqref="B27"/>
    </sheetView>
  </sheetViews>
  <sheetFormatPr defaultRowHeight="15"/>
  <cols>
    <col min="1" max="1" width="9.28515625" customWidth="1"/>
    <col min="2" max="2" width="43.42578125" customWidth="1"/>
    <col min="3" max="3" width="22.85546875" customWidth="1"/>
    <col min="4" max="4" width="8.28515625" customWidth="1"/>
    <col min="6" max="6" width="10.5703125" customWidth="1"/>
  </cols>
  <sheetData>
    <row r="1" spans="1:6" ht="14.45" customHeight="1">
      <c r="A1" s="127" t="s">
        <v>0</v>
      </c>
      <c r="B1" s="128"/>
      <c r="C1" s="119" t="s">
        <v>303</v>
      </c>
      <c r="D1" s="120"/>
      <c r="E1" s="29" t="s">
        <v>299</v>
      </c>
      <c r="F1" s="30">
        <v>44747</v>
      </c>
    </row>
    <row r="2" spans="1:6" ht="14.45" customHeight="1">
      <c r="A2" s="129"/>
      <c r="B2" s="130"/>
      <c r="C2" s="121" t="s">
        <v>300</v>
      </c>
      <c r="D2" s="122"/>
      <c r="E2" s="122"/>
      <c r="F2" s="123"/>
    </row>
    <row r="3" spans="1:6">
      <c r="A3" s="129"/>
      <c r="B3" s="130"/>
      <c r="C3" s="124"/>
      <c r="D3" s="125"/>
      <c r="E3" s="125"/>
      <c r="F3" s="126"/>
    </row>
    <row r="4" spans="1:6" ht="14.45" customHeight="1">
      <c r="A4" s="129"/>
      <c r="B4" s="130"/>
      <c r="C4" s="121" t="s">
        <v>301</v>
      </c>
      <c r="D4" s="122"/>
      <c r="E4" s="122"/>
      <c r="F4" s="123"/>
    </row>
    <row r="5" spans="1:6">
      <c r="A5" s="129"/>
      <c r="B5" s="130"/>
      <c r="C5" s="124"/>
      <c r="D5" s="125"/>
      <c r="E5" s="125"/>
      <c r="F5" s="126"/>
    </row>
    <row r="6" spans="1:6" ht="14.45" customHeight="1">
      <c r="A6" s="129"/>
      <c r="B6" s="130"/>
      <c r="C6" s="121" t="s">
        <v>302</v>
      </c>
      <c r="D6" s="122"/>
      <c r="E6" s="122"/>
      <c r="F6" s="123"/>
    </row>
    <row r="7" spans="1:6" ht="14.45" customHeight="1">
      <c r="A7" s="131"/>
      <c r="B7" s="132"/>
      <c r="C7" s="124"/>
      <c r="D7" s="125"/>
      <c r="E7" s="125"/>
      <c r="F7" s="126"/>
    </row>
    <row r="8" spans="1:6" ht="20.100000000000001" customHeight="1">
      <c r="A8" s="32" t="s">
        <v>9</v>
      </c>
      <c r="B8" s="117" t="s">
        <v>10</v>
      </c>
      <c r="C8" s="118"/>
      <c r="D8" s="33"/>
      <c r="E8" s="34">
        <f>'PLANILHA ORCAMENTARIA'!J9</f>
        <v>7396.66</v>
      </c>
      <c r="F8" s="48">
        <f>E8/$E$14</f>
        <v>7.4353236831523908E-2</v>
      </c>
    </row>
    <row r="9" spans="1:6" ht="20.100000000000001" customHeight="1">
      <c r="A9" s="32" t="s">
        <v>29</v>
      </c>
      <c r="B9" s="117" t="s">
        <v>30</v>
      </c>
      <c r="C9" s="118"/>
      <c r="D9" s="33"/>
      <c r="E9" s="34">
        <f>'PLANILHA ORCAMENTARIA'!J16</f>
        <v>78430.430000000008</v>
      </c>
      <c r="F9" s="48">
        <f t="shared" ref="F9:F11" si="0">E9/$E$14</f>
        <v>0.78840400080418171</v>
      </c>
    </row>
    <row r="10" spans="1:6" ht="20.100000000000001" customHeight="1">
      <c r="A10" s="32" t="s">
        <v>42</v>
      </c>
      <c r="B10" s="117" t="s">
        <v>43</v>
      </c>
      <c r="C10" s="118"/>
      <c r="D10" s="33"/>
      <c r="E10" s="34">
        <f>'PLANILHA ORCAMENTARIA'!J21</f>
        <v>2920.2999999999997</v>
      </c>
      <c r="F10" s="48">
        <f t="shared" si="0"/>
        <v>2.9355649376759139E-2</v>
      </c>
    </row>
    <row r="11" spans="1:6" ht="20.100000000000001" customHeight="1">
      <c r="A11" s="32" t="s">
        <v>54</v>
      </c>
      <c r="B11" s="117" t="s">
        <v>55</v>
      </c>
      <c r="C11" s="118"/>
      <c r="D11" s="33"/>
      <c r="E11" s="34">
        <f>'PLANILHA ORCAMENTARIA'!J24</f>
        <v>10732.61</v>
      </c>
      <c r="F11" s="48">
        <f t="shared" si="0"/>
        <v>0.10788711298753517</v>
      </c>
    </row>
    <row r="12" spans="1:6" ht="15" customHeight="1">
      <c r="A12" s="1"/>
      <c r="B12" s="1"/>
      <c r="C12" s="116" t="s">
        <v>51</v>
      </c>
      <c r="D12" s="116"/>
      <c r="E12" s="34">
        <f>'PLANILHA ORCAMENTARIA'!J24</f>
        <v>10732.61</v>
      </c>
      <c r="F12" s="47">
        <v>1</v>
      </c>
    </row>
    <row r="13" spans="1:6" ht="15" customHeight="1">
      <c r="A13" s="1"/>
      <c r="B13" s="1"/>
      <c r="C13" s="116" t="s">
        <v>52</v>
      </c>
      <c r="D13" s="116"/>
      <c r="E13" s="34">
        <f>'PLANILHA ORCAMENTARIA'!J25</f>
        <v>88747.390000000014</v>
      </c>
      <c r="F13" s="1"/>
    </row>
    <row r="14" spans="1:6" ht="15" customHeight="1">
      <c r="A14" s="1"/>
      <c r="B14" s="1"/>
      <c r="C14" s="116" t="s">
        <v>53</v>
      </c>
      <c r="D14" s="116"/>
      <c r="E14" s="34">
        <f>'PLANILHA ORCAMENTARIA'!J26</f>
        <v>99480.000000000015</v>
      </c>
      <c r="F14" s="114"/>
    </row>
  </sheetData>
  <mergeCells count="12">
    <mergeCell ref="C1:D1"/>
    <mergeCell ref="C2:F3"/>
    <mergeCell ref="C4:F5"/>
    <mergeCell ref="C6:F7"/>
    <mergeCell ref="A1:B7"/>
    <mergeCell ref="C14:D14"/>
    <mergeCell ref="B8:C8"/>
    <mergeCell ref="B9:C9"/>
    <mergeCell ref="B10:C10"/>
    <mergeCell ref="B11:C11"/>
    <mergeCell ref="C12:D12"/>
    <mergeCell ref="C13:D13"/>
  </mergeCells>
  <pageMargins left="0.27777777777777779" right="0.27777777777777779" top="0.27777777777777779" bottom="0.27777777777777779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26"/>
  <sheetViews>
    <sheetView tabSelected="1" view="pageBreakPreview" zoomScale="130" zoomScaleNormal="100" zoomScaleSheetLayoutView="130" workbookViewId="0">
      <selection activeCell="M13" sqref="M13"/>
    </sheetView>
  </sheetViews>
  <sheetFormatPr defaultRowHeight="15"/>
  <cols>
    <col min="1" max="1" width="9.28515625" customWidth="1"/>
    <col min="2" max="2" width="10.28515625" customWidth="1"/>
    <col min="3" max="3" width="42.7109375" bestFit="1"/>
    <col min="4" max="6" width="11.28515625" customWidth="1"/>
    <col min="7" max="7" width="11.28515625" hidden="1" customWidth="1"/>
    <col min="8" max="8" width="14.85546875" customWidth="1"/>
    <col min="9" max="9" width="12" customWidth="1"/>
    <col min="10" max="10" width="11.28515625" customWidth="1"/>
    <col min="11" max="12" width="8.85546875" customWidth="1"/>
    <col min="13" max="13" width="13.7109375" style="46" customWidth="1"/>
    <col min="14" max="14" width="12.85546875" style="46" bestFit="1" customWidth="1"/>
  </cols>
  <sheetData>
    <row r="1" spans="1:14" ht="14.45" customHeight="1">
      <c r="A1" s="135" t="s">
        <v>0</v>
      </c>
      <c r="B1" s="135"/>
      <c r="C1" s="135"/>
      <c r="D1" s="137" t="s">
        <v>298</v>
      </c>
      <c r="E1" s="137"/>
      <c r="F1" s="137"/>
      <c r="G1" s="31"/>
      <c r="H1" s="29" t="s">
        <v>299</v>
      </c>
      <c r="I1" s="29"/>
      <c r="J1" s="30">
        <v>44747</v>
      </c>
    </row>
    <row r="2" spans="1:14">
      <c r="A2" s="135"/>
      <c r="B2" s="135"/>
      <c r="C2" s="135"/>
      <c r="D2" s="136" t="s">
        <v>300</v>
      </c>
      <c r="E2" s="136"/>
      <c r="F2" s="136"/>
      <c r="G2" s="136"/>
      <c r="H2" s="136"/>
      <c r="I2" s="136"/>
      <c r="J2" s="136"/>
    </row>
    <row r="3" spans="1:14">
      <c r="A3" s="135"/>
      <c r="B3" s="135"/>
      <c r="C3" s="135"/>
      <c r="D3" s="136"/>
      <c r="E3" s="136"/>
      <c r="F3" s="136"/>
      <c r="G3" s="136"/>
      <c r="H3" s="136"/>
      <c r="I3" s="136"/>
      <c r="J3" s="136"/>
    </row>
    <row r="4" spans="1:14">
      <c r="A4" s="135"/>
      <c r="B4" s="135"/>
      <c r="C4" s="135"/>
      <c r="D4" s="136" t="s">
        <v>301</v>
      </c>
      <c r="E4" s="136"/>
      <c r="F4" s="136"/>
      <c r="G4" s="136"/>
      <c r="H4" s="136"/>
      <c r="I4" s="136"/>
      <c r="J4" s="136"/>
    </row>
    <row r="5" spans="1:14">
      <c r="A5" s="135"/>
      <c r="B5" s="135"/>
      <c r="C5" s="135"/>
      <c r="D5" s="136"/>
      <c r="E5" s="136"/>
      <c r="F5" s="136"/>
      <c r="G5" s="136"/>
      <c r="H5" s="136"/>
      <c r="I5" s="136"/>
      <c r="J5" s="136"/>
    </row>
    <row r="6" spans="1:14">
      <c r="A6" s="135"/>
      <c r="B6" s="135"/>
      <c r="C6" s="135"/>
      <c r="D6" s="136" t="s">
        <v>302</v>
      </c>
      <c r="E6" s="136"/>
      <c r="F6" s="136"/>
      <c r="G6" s="136"/>
      <c r="H6" s="136"/>
      <c r="I6" s="136"/>
      <c r="J6" s="136"/>
    </row>
    <row r="7" spans="1:14" ht="14.45" customHeight="1">
      <c r="A7" s="135"/>
      <c r="B7" s="135"/>
      <c r="C7" s="135"/>
      <c r="D7" s="136"/>
      <c r="E7" s="136"/>
      <c r="F7" s="136"/>
      <c r="G7" s="136"/>
      <c r="H7" s="136"/>
      <c r="I7" s="136"/>
      <c r="J7" s="136"/>
    </row>
    <row r="8" spans="1:14" ht="21.95" customHeight="1">
      <c r="A8" s="28" t="s">
        <v>1</v>
      </c>
      <c r="B8" s="28" t="s">
        <v>2</v>
      </c>
      <c r="C8" s="28" t="s">
        <v>3</v>
      </c>
      <c r="D8" s="28" t="s">
        <v>4</v>
      </c>
      <c r="E8" s="28" t="s">
        <v>5</v>
      </c>
      <c r="F8" s="28" t="s">
        <v>6</v>
      </c>
      <c r="G8" s="28"/>
      <c r="H8" s="28" t="s">
        <v>7</v>
      </c>
      <c r="I8" s="37" t="s">
        <v>312</v>
      </c>
      <c r="J8" s="28" t="s">
        <v>8</v>
      </c>
      <c r="M8" s="115"/>
      <c r="N8" s="115"/>
    </row>
    <row r="9" spans="1:14" ht="20.100000000000001" customHeight="1">
      <c r="A9" s="2" t="s">
        <v>9</v>
      </c>
      <c r="B9" s="133" t="s">
        <v>10</v>
      </c>
      <c r="C9" s="134"/>
      <c r="D9" s="134"/>
      <c r="E9" s="134"/>
      <c r="F9" s="134"/>
      <c r="G9" s="134"/>
      <c r="H9" s="134"/>
      <c r="I9" s="26"/>
      <c r="J9" s="39">
        <v>7396.66</v>
      </c>
    </row>
    <row r="10" spans="1:14" ht="18">
      <c r="A10" s="4" t="s">
        <v>11</v>
      </c>
      <c r="B10" s="5">
        <v>91677</v>
      </c>
      <c r="C10" s="6" t="s">
        <v>12</v>
      </c>
      <c r="D10" s="5" t="s">
        <v>13</v>
      </c>
      <c r="E10" s="5" t="s">
        <v>14</v>
      </c>
      <c r="F10" s="7">
        <v>24</v>
      </c>
      <c r="G10" s="7">
        <v>84.24</v>
      </c>
      <c r="H10" s="7">
        <v>80.52600000000001</v>
      </c>
      <c r="I10" s="7">
        <v>102.45</v>
      </c>
      <c r="J10" s="7">
        <v>1932.62</v>
      </c>
    </row>
    <row r="11" spans="1:14" ht="18">
      <c r="A11" s="4" t="s">
        <v>15</v>
      </c>
      <c r="B11" s="5" t="s">
        <v>16</v>
      </c>
      <c r="C11" s="6" t="s">
        <v>17</v>
      </c>
      <c r="D11" s="5" t="s">
        <v>18</v>
      </c>
      <c r="E11" s="5" t="s">
        <v>19</v>
      </c>
      <c r="F11" s="7">
        <v>1</v>
      </c>
      <c r="G11" s="7">
        <v>1750</v>
      </c>
      <c r="H11" s="7">
        <v>1750</v>
      </c>
      <c r="I11" s="7">
        <v>2226.65</v>
      </c>
      <c r="J11" s="7">
        <v>1750</v>
      </c>
    </row>
    <row r="12" spans="1:14">
      <c r="A12" s="4" t="s">
        <v>20</v>
      </c>
      <c r="B12" s="5">
        <v>508015</v>
      </c>
      <c r="C12" s="6" t="s">
        <v>21</v>
      </c>
      <c r="D12" s="5" t="s">
        <v>22</v>
      </c>
      <c r="E12" s="5" t="s">
        <v>14</v>
      </c>
      <c r="F12" s="7">
        <v>24</v>
      </c>
      <c r="G12" s="7">
        <v>35.51</v>
      </c>
      <c r="H12" s="7">
        <v>35.813961499999998</v>
      </c>
      <c r="I12" s="7">
        <v>45.56</v>
      </c>
      <c r="J12" s="7">
        <v>859.53</v>
      </c>
    </row>
    <row r="13" spans="1:14" ht="18">
      <c r="A13" s="4" t="s">
        <v>23</v>
      </c>
      <c r="B13" s="5">
        <v>260513</v>
      </c>
      <c r="C13" s="6" t="s">
        <v>24</v>
      </c>
      <c r="D13" s="5" t="s">
        <v>22</v>
      </c>
      <c r="E13" s="5" t="s">
        <v>14</v>
      </c>
      <c r="F13" s="7">
        <v>10</v>
      </c>
      <c r="G13" s="7">
        <v>127.61</v>
      </c>
      <c r="H13" s="7">
        <v>127.61</v>
      </c>
      <c r="I13" s="7">
        <v>162.36000000000001</v>
      </c>
      <c r="J13" s="7">
        <v>1276.0999999999999</v>
      </c>
    </row>
    <row r="14" spans="1:14">
      <c r="A14" s="4" t="s">
        <v>25</v>
      </c>
      <c r="B14" s="5">
        <v>88264</v>
      </c>
      <c r="C14" s="6" t="s">
        <v>26</v>
      </c>
      <c r="D14" s="5" t="s">
        <v>13</v>
      </c>
      <c r="E14" s="5" t="s">
        <v>14</v>
      </c>
      <c r="F14" s="7">
        <v>30</v>
      </c>
      <c r="G14" s="7">
        <v>38.96</v>
      </c>
      <c r="H14" s="7">
        <v>31.443679960000001</v>
      </c>
      <c r="I14" s="7">
        <v>40</v>
      </c>
      <c r="J14" s="7">
        <v>943.31</v>
      </c>
    </row>
    <row r="15" spans="1:14">
      <c r="A15" s="4" t="s">
        <v>27</v>
      </c>
      <c r="B15" s="5">
        <v>247</v>
      </c>
      <c r="C15" s="6" t="s">
        <v>28</v>
      </c>
      <c r="D15" s="5" t="s">
        <v>13</v>
      </c>
      <c r="E15" s="5" t="s">
        <v>14</v>
      </c>
      <c r="F15" s="7">
        <v>30</v>
      </c>
      <c r="G15" s="7">
        <v>21.17</v>
      </c>
      <c r="H15" s="7">
        <v>21.17</v>
      </c>
      <c r="I15" s="7">
        <v>26.93</v>
      </c>
      <c r="J15" s="7">
        <v>635.1</v>
      </c>
    </row>
    <row r="16" spans="1:14" ht="20.100000000000001" customHeight="1">
      <c r="A16" s="2" t="s">
        <v>29</v>
      </c>
      <c r="B16" s="133" t="s">
        <v>30</v>
      </c>
      <c r="C16" s="134"/>
      <c r="D16" s="134"/>
      <c r="E16" s="134"/>
      <c r="F16" s="134"/>
      <c r="G16" s="134"/>
      <c r="H16" s="134"/>
      <c r="I16" s="26"/>
      <c r="J16" s="3">
        <v>78430.430000000008</v>
      </c>
    </row>
    <row r="17" spans="1:12">
      <c r="A17" s="40" t="s">
        <v>31</v>
      </c>
      <c r="B17" s="41" t="s">
        <v>308</v>
      </c>
      <c r="C17" s="42" t="s">
        <v>32</v>
      </c>
      <c r="D17" s="43" t="s">
        <v>33</v>
      </c>
      <c r="E17" s="43" t="s">
        <v>34</v>
      </c>
      <c r="F17" s="44">
        <v>1</v>
      </c>
      <c r="G17" s="44">
        <v>75860.17</v>
      </c>
      <c r="H17" s="44">
        <v>75860.02</v>
      </c>
      <c r="I17" s="44">
        <v>83189.16</v>
      </c>
      <c r="J17" s="44">
        <v>75860.02</v>
      </c>
    </row>
    <row r="18" spans="1:12" ht="27">
      <c r="A18" s="40" t="s">
        <v>35</v>
      </c>
      <c r="B18" s="41" t="s">
        <v>309</v>
      </c>
      <c r="C18" s="42" t="s">
        <v>36</v>
      </c>
      <c r="D18" s="43" t="s">
        <v>33</v>
      </c>
      <c r="E18" s="43" t="s">
        <v>34</v>
      </c>
      <c r="F18" s="44">
        <v>1</v>
      </c>
      <c r="G18" s="44">
        <v>600</v>
      </c>
      <c r="H18" s="44">
        <v>600</v>
      </c>
      <c r="I18" s="44">
        <v>657.96</v>
      </c>
      <c r="J18" s="44">
        <v>600</v>
      </c>
    </row>
    <row r="19" spans="1:12" ht="18">
      <c r="A19" s="4" t="s">
        <v>37</v>
      </c>
      <c r="B19" s="36" t="s">
        <v>310</v>
      </c>
      <c r="C19" s="6" t="s">
        <v>38</v>
      </c>
      <c r="D19" s="5" t="s">
        <v>33</v>
      </c>
      <c r="E19" s="5" t="s">
        <v>39</v>
      </c>
      <c r="F19" s="7">
        <v>1</v>
      </c>
      <c r="G19" s="7">
        <v>2019.2</v>
      </c>
      <c r="H19" s="7">
        <v>1520.6006787199999</v>
      </c>
      <c r="I19" s="7">
        <v>1934.77</v>
      </c>
      <c r="J19" s="7">
        <v>1520.6</v>
      </c>
    </row>
    <row r="20" spans="1:12">
      <c r="A20" s="4" t="s">
        <v>40</v>
      </c>
      <c r="B20" s="36" t="s">
        <v>311</v>
      </c>
      <c r="C20" s="6" t="s">
        <v>41</v>
      </c>
      <c r="D20" s="5" t="s">
        <v>33</v>
      </c>
      <c r="E20" s="5" t="s">
        <v>34</v>
      </c>
      <c r="F20" s="7">
        <v>1</v>
      </c>
      <c r="G20" s="7">
        <v>449.81</v>
      </c>
      <c r="H20" s="7">
        <v>449.81</v>
      </c>
      <c r="I20" s="7">
        <v>572.32000000000005</v>
      </c>
      <c r="J20" s="7">
        <v>449.81</v>
      </c>
    </row>
    <row r="21" spans="1:12" ht="20.100000000000001" customHeight="1">
      <c r="A21" s="2" t="s">
        <v>42</v>
      </c>
      <c r="B21" s="133" t="s">
        <v>43</v>
      </c>
      <c r="C21" s="134"/>
      <c r="D21" s="134"/>
      <c r="E21" s="134"/>
      <c r="F21" s="134"/>
      <c r="G21" s="134"/>
      <c r="H21" s="134"/>
      <c r="I21" s="26"/>
      <c r="J21" s="3">
        <v>2920.2999999999997</v>
      </c>
    </row>
    <row r="22" spans="1:12" ht="18">
      <c r="A22" s="4" t="s">
        <v>44</v>
      </c>
      <c r="B22" s="5">
        <v>22250</v>
      </c>
      <c r="C22" s="6" t="s">
        <v>45</v>
      </c>
      <c r="D22" s="5" t="s">
        <v>46</v>
      </c>
      <c r="E22" s="5" t="s">
        <v>47</v>
      </c>
      <c r="F22" s="7">
        <v>30</v>
      </c>
      <c r="G22" s="7">
        <v>5.41</v>
      </c>
      <c r="H22" s="7">
        <v>5.2036059158926724</v>
      </c>
      <c r="I22" s="7">
        <v>6.62</v>
      </c>
      <c r="J22" s="7">
        <v>156.1</v>
      </c>
    </row>
    <row r="23" spans="1:12">
      <c r="A23" s="4" t="s">
        <v>48</v>
      </c>
      <c r="B23" s="5">
        <v>24803</v>
      </c>
      <c r="C23" s="6" t="s">
        <v>49</v>
      </c>
      <c r="D23" s="5" t="s">
        <v>46</v>
      </c>
      <c r="E23" s="5" t="s">
        <v>50</v>
      </c>
      <c r="F23" s="7">
        <v>80</v>
      </c>
      <c r="G23" s="7">
        <v>36.61</v>
      </c>
      <c r="H23" s="7">
        <v>34.552615942499997</v>
      </c>
      <c r="I23" s="7">
        <v>43.96</v>
      </c>
      <c r="J23" s="7">
        <v>2764.2</v>
      </c>
    </row>
    <row r="24" spans="1:12" ht="15" customHeight="1">
      <c r="A24" s="1"/>
      <c r="B24" s="1"/>
      <c r="C24" s="1"/>
      <c r="D24" s="1"/>
      <c r="E24" s="1"/>
      <c r="H24" s="27" t="s">
        <v>51</v>
      </c>
      <c r="J24" s="3">
        <v>10732.61</v>
      </c>
    </row>
    <row r="25" spans="1:12" ht="15" customHeight="1">
      <c r="A25" s="1"/>
      <c r="B25" s="1"/>
      <c r="C25" s="1"/>
      <c r="D25" s="1"/>
      <c r="E25" s="1"/>
      <c r="H25" s="27" t="s">
        <v>52</v>
      </c>
      <c r="J25" s="3">
        <v>88747.390000000014</v>
      </c>
      <c r="L25" s="99"/>
    </row>
    <row r="26" spans="1:12" ht="15" customHeight="1">
      <c r="A26" s="1"/>
      <c r="B26" s="1"/>
      <c r="C26" s="1"/>
      <c r="D26" s="1"/>
      <c r="E26" s="1"/>
      <c r="H26" s="27" t="s">
        <v>53</v>
      </c>
      <c r="J26" s="3">
        <v>99480.000000000015</v>
      </c>
    </row>
  </sheetData>
  <mergeCells count="8">
    <mergeCell ref="B9:H9"/>
    <mergeCell ref="B16:H16"/>
    <mergeCell ref="B21:H21"/>
    <mergeCell ref="A1:C7"/>
    <mergeCell ref="D2:J3"/>
    <mergeCell ref="D4:J5"/>
    <mergeCell ref="D6:J7"/>
    <mergeCell ref="D1:F1"/>
  </mergeCells>
  <pageMargins left="0.27777777777777779" right="0.27777777777777779" top="0.27777777777777779" bottom="0.27777777777777779" header="0" footer="0"/>
  <pageSetup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23"/>
  <sheetViews>
    <sheetView view="pageBreakPreview" topLeftCell="A16" zoomScale="130" zoomScaleNormal="100" zoomScaleSheetLayoutView="130" workbookViewId="0">
      <selection activeCell="G19" sqref="G19"/>
    </sheetView>
  </sheetViews>
  <sheetFormatPr defaultRowHeight="15"/>
  <cols>
    <col min="1" max="1" width="10.28515625" customWidth="1"/>
    <col min="2" max="2" width="48.85546875" customWidth="1"/>
    <col min="3" max="3" width="15" customWidth="1"/>
    <col min="4" max="4" width="6.140625" customWidth="1"/>
    <col min="5" max="5" width="15" customWidth="1"/>
    <col min="6" max="7" width="12.42578125" customWidth="1"/>
  </cols>
  <sheetData>
    <row r="1" spans="1:7" ht="14.45" customHeight="1">
      <c r="A1" s="127" t="s">
        <v>0</v>
      </c>
      <c r="B1" s="128"/>
      <c r="C1" s="137" t="s">
        <v>304</v>
      </c>
      <c r="D1" s="137"/>
      <c r="E1" s="137"/>
      <c r="F1" s="29" t="s">
        <v>299</v>
      </c>
      <c r="G1" s="30">
        <v>44747</v>
      </c>
    </row>
    <row r="2" spans="1:7">
      <c r="A2" s="129"/>
      <c r="B2" s="130"/>
      <c r="C2" s="136" t="s">
        <v>300</v>
      </c>
      <c r="D2" s="136"/>
      <c r="E2" s="136"/>
      <c r="F2" s="136"/>
      <c r="G2" s="136"/>
    </row>
    <row r="3" spans="1:7">
      <c r="A3" s="129"/>
      <c r="B3" s="130"/>
      <c r="C3" s="136"/>
      <c r="D3" s="136"/>
      <c r="E3" s="136"/>
      <c r="F3" s="136"/>
      <c r="G3" s="136"/>
    </row>
    <row r="4" spans="1:7">
      <c r="A4" s="129"/>
      <c r="B4" s="130"/>
      <c r="C4" s="136" t="s">
        <v>301</v>
      </c>
      <c r="D4" s="136"/>
      <c r="E4" s="136"/>
      <c r="F4" s="136"/>
      <c r="G4" s="136"/>
    </row>
    <row r="5" spans="1:7">
      <c r="A5" s="129"/>
      <c r="B5" s="130"/>
      <c r="C5" s="136"/>
      <c r="D5" s="136"/>
      <c r="E5" s="136"/>
      <c r="F5" s="136"/>
      <c r="G5" s="136"/>
    </row>
    <row r="6" spans="1:7">
      <c r="A6" s="129"/>
      <c r="B6" s="130"/>
      <c r="C6" s="136" t="s">
        <v>302</v>
      </c>
      <c r="D6" s="136"/>
      <c r="E6" s="136"/>
      <c r="F6" s="136"/>
      <c r="G6" s="136"/>
    </row>
    <row r="7" spans="1:7" ht="14.45" customHeight="1">
      <c r="A7" s="131"/>
      <c r="B7" s="132"/>
      <c r="C7" s="136"/>
      <c r="D7" s="136"/>
      <c r="E7" s="136"/>
      <c r="F7" s="136"/>
      <c r="G7" s="136"/>
    </row>
    <row r="8" spans="1:7" ht="20.100000000000001" customHeight="1">
      <c r="A8" s="148" t="s">
        <v>57</v>
      </c>
      <c r="B8" s="141"/>
      <c r="C8" s="141"/>
      <c r="D8" s="141"/>
      <c r="E8" s="141"/>
      <c r="F8" s="141"/>
      <c r="G8" s="141"/>
    </row>
    <row r="9" spans="1:7" ht="15" customHeight="1">
      <c r="A9" s="142" t="s">
        <v>58</v>
      </c>
      <c r="B9" s="143"/>
      <c r="C9" s="8" t="s">
        <v>59</v>
      </c>
      <c r="D9" s="8" t="s">
        <v>60</v>
      </c>
      <c r="E9" s="8" t="s">
        <v>61</v>
      </c>
      <c r="F9" s="8" t="s">
        <v>62</v>
      </c>
      <c r="G9" s="8" t="s">
        <v>63</v>
      </c>
    </row>
    <row r="10" spans="1:7" ht="20.100000000000001" customHeight="1">
      <c r="A10" s="9" t="s">
        <v>64</v>
      </c>
      <c r="B10" s="10" t="s">
        <v>65</v>
      </c>
      <c r="C10" s="9" t="s">
        <v>66</v>
      </c>
      <c r="D10" s="9" t="s">
        <v>67</v>
      </c>
      <c r="E10" s="11">
        <v>1</v>
      </c>
      <c r="F10" s="12">
        <v>0.66</v>
      </c>
      <c r="G10" s="12">
        <v>0.66</v>
      </c>
    </row>
    <row r="11" spans="1:7" ht="15" customHeight="1">
      <c r="A11" s="9" t="s">
        <v>68</v>
      </c>
      <c r="B11" s="10" t="s">
        <v>69</v>
      </c>
      <c r="C11" s="9" t="s">
        <v>66</v>
      </c>
      <c r="D11" s="9" t="s">
        <v>67</v>
      </c>
      <c r="E11" s="11">
        <v>1</v>
      </c>
      <c r="F11" s="12">
        <v>0.81</v>
      </c>
      <c r="G11" s="12">
        <v>0.81</v>
      </c>
    </row>
    <row r="12" spans="1:7" ht="20.100000000000001" customHeight="1">
      <c r="A12" s="9" t="s">
        <v>70</v>
      </c>
      <c r="B12" s="10" t="s">
        <v>71</v>
      </c>
      <c r="C12" s="9" t="s">
        <v>66</v>
      </c>
      <c r="D12" s="9" t="s">
        <v>67</v>
      </c>
      <c r="E12" s="11">
        <v>1</v>
      </c>
      <c r="F12" s="12">
        <v>0.01</v>
      </c>
      <c r="G12" s="12">
        <v>0.01</v>
      </c>
    </row>
    <row r="13" spans="1:7" ht="15" customHeight="1">
      <c r="A13" s="9" t="s">
        <v>72</v>
      </c>
      <c r="B13" s="10" t="s">
        <v>73</v>
      </c>
      <c r="C13" s="9" t="s">
        <v>66</v>
      </c>
      <c r="D13" s="9" t="s">
        <v>67</v>
      </c>
      <c r="E13" s="11">
        <v>1</v>
      </c>
      <c r="F13" s="12">
        <v>0.01</v>
      </c>
      <c r="G13" s="12">
        <v>0.01</v>
      </c>
    </row>
    <row r="14" spans="1:7" ht="17.100000000000001" customHeight="1">
      <c r="A14" s="1"/>
      <c r="B14" s="1"/>
      <c r="C14" s="1"/>
      <c r="D14" s="1"/>
      <c r="E14" s="144" t="s">
        <v>74</v>
      </c>
      <c r="F14" s="145"/>
      <c r="G14" s="13">
        <v>1.4900000000000002</v>
      </c>
    </row>
    <row r="15" spans="1:7" ht="15" customHeight="1">
      <c r="A15" s="142" t="s">
        <v>75</v>
      </c>
      <c r="B15" s="143"/>
      <c r="C15" s="8" t="s">
        <v>59</v>
      </c>
      <c r="D15" s="8" t="s">
        <v>60</v>
      </c>
      <c r="E15" s="8" t="s">
        <v>61</v>
      </c>
      <c r="F15" s="8" t="s">
        <v>62</v>
      </c>
      <c r="G15" s="8" t="s">
        <v>63</v>
      </c>
    </row>
    <row r="16" spans="1:7" ht="15" customHeight="1">
      <c r="A16" s="9" t="s">
        <v>76</v>
      </c>
      <c r="B16" s="10" t="s">
        <v>77</v>
      </c>
      <c r="C16" s="9" t="s">
        <v>66</v>
      </c>
      <c r="D16" s="9" t="s">
        <v>67</v>
      </c>
      <c r="E16" s="11">
        <v>1</v>
      </c>
      <c r="F16" s="12">
        <v>65.740000000000009</v>
      </c>
      <c r="G16" s="12">
        <v>65.740000000000009</v>
      </c>
    </row>
    <row r="17" spans="1:7" ht="15" customHeight="1">
      <c r="A17" s="1"/>
      <c r="B17" s="1"/>
      <c r="C17" s="1"/>
      <c r="D17" s="1"/>
      <c r="E17" s="144" t="s">
        <v>78</v>
      </c>
      <c r="F17" s="145"/>
      <c r="G17" s="13">
        <v>65.740000000000009</v>
      </c>
    </row>
    <row r="18" spans="1:7" ht="15" customHeight="1">
      <c r="A18" s="142" t="s">
        <v>79</v>
      </c>
      <c r="B18" s="143"/>
      <c r="C18" s="8" t="s">
        <v>59</v>
      </c>
      <c r="D18" s="8" t="s">
        <v>60</v>
      </c>
      <c r="E18" s="8" t="s">
        <v>61</v>
      </c>
      <c r="F18" s="8" t="s">
        <v>62</v>
      </c>
      <c r="G18" s="8" t="s">
        <v>63</v>
      </c>
    </row>
    <row r="19" spans="1:7" ht="20.100000000000001" customHeight="1">
      <c r="A19" s="9" t="s">
        <v>80</v>
      </c>
      <c r="B19" s="10" t="s">
        <v>81</v>
      </c>
      <c r="C19" s="9" t="s">
        <v>66</v>
      </c>
      <c r="D19" s="9" t="s">
        <v>67</v>
      </c>
      <c r="E19" s="11">
        <v>1</v>
      </c>
      <c r="F19" s="12">
        <v>2.2200000000000002</v>
      </c>
      <c r="G19" s="12">
        <v>2.2200000000000002</v>
      </c>
    </row>
    <row r="20" spans="1:7" ht="15" customHeight="1">
      <c r="A20" s="1"/>
      <c r="B20" s="1"/>
      <c r="C20" s="1"/>
      <c r="D20" s="1"/>
      <c r="E20" s="144" t="s">
        <v>82</v>
      </c>
      <c r="F20" s="145"/>
      <c r="G20" s="13">
        <v>2.2200000000000002</v>
      </c>
    </row>
    <row r="21" spans="1:7" ht="15" customHeight="1">
      <c r="A21" s="149" t="s">
        <v>391</v>
      </c>
      <c r="B21" s="143"/>
      <c r="C21" s="8" t="s">
        <v>59</v>
      </c>
      <c r="D21" s="8" t="s">
        <v>60</v>
      </c>
      <c r="E21" s="8" t="s">
        <v>61</v>
      </c>
      <c r="F21" s="8" t="s">
        <v>62</v>
      </c>
      <c r="G21" s="8" t="s">
        <v>63</v>
      </c>
    </row>
    <row r="22" spans="1:7" ht="18">
      <c r="A22" s="9" t="s">
        <v>388</v>
      </c>
      <c r="B22" s="101" t="s">
        <v>389</v>
      </c>
      <c r="C22" s="102" t="s">
        <v>388</v>
      </c>
      <c r="D22" s="9" t="s">
        <v>67</v>
      </c>
      <c r="E22" s="11">
        <v>1</v>
      </c>
      <c r="F22" s="12">
        <v>11.076000000000001</v>
      </c>
      <c r="G22" s="12">
        <v>11.076000000000001</v>
      </c>
    </row>
    <row r="23" spans="1:7" ht="15" customHeight="1">
      <c r="A23" s="103"/>
      <c r="B23" s="104"/>
      <c r="C23" s="105"/>
      <c r="D23" s="103"/>
      <c r="E23" s="150" t="s">
        <v>390</v>
      </c>
      <c r="F23" s="145"/>
      <c r="G23" s="13">
        <v>11.076000000000001</v>
      </c>
    </row>
    <row r="24" spans="1:7" ht="15" customHeight="1">
      <c r="A24" s="1"/>
      <c r="B24" s="1"/>
      <c r="C24" s="1"/>
      <c r="D24" s="1"/>
      <c r="E24" s="146" t="s">
        <v>83</v>
      </c>
      <c r="F24" s="147"/>
      <c r="G24" s="3">
        <v>80.52600000000001</v>
      </c>
    </row>
    <row r="25" spans="1:7" ht="9.9499999999999993" customHeight="1">
      <c r="A25" s="1"/>
      <c r="B25" s="1"/>
      <c r="C25" s="138" t="s">
        <v>56</v>
      </c>
      <c r="D25" s="139"/>
      <c r="E25" s="1"/>
      <c r="F25" s="1"/>
      <c r="G25" s="1"/>
    </row>
    <row r="26" spans="1:7" ht="20.100000000000001" customHeight="1">
      <c r="A26" s="148" t="s">
        <v>84</v>
      </c>
      <c r="B26" s="141"/>
      <c r="C26" s="141"/>
      <c r="D26" s="141"/>
      <c r="E26" s="141"/>
      <c r="F26" s="141"/>
      <c r="G26" s="141"/>
    </row>
    <row r="27" spans="1:7" ht="15" customHeight="1">
      <c r="A27" s="142" t="s">
        <v>85</v>
      </c>
      <c r="B27" s="143"/>
      <c r="C27" s="8" t="s">
        <v>59</v>
      </c>
      <c r="D27" s="8" t="s">
        <v>60</v>
      </c>
      <c r="E27" s="8" t="s">
        <v>61</v>
      </c>
      <c r="F27" s="8" t="s">
        <v>62</v>
      </c>
      <c r="G27" s="8" t="s">
        <v>63</v>
      </c>
    </row>
    <row r="28" spans="1:7" ht="20.100000000000001" customHeight="1">
      <c r="A28" s="9" t="s">
        <v>86</v>
      </c>
      <c r="B28" s="10" t="s">
        <v>87</v>
      </c>
      <c r="C28" s="9" t="s">
        <v>88</v>
      </c>
      <c r="D28" s="9" t="s">
        <v>89</v>
      </c>
      <c r="E28" s="11">
        <v>0.5</v>
      </c>
      <c r="F28" s="12">
        <v>3500</v>
      </c>
      <c r="G28" s="12">
        <v>1750</v>
      </c>
    </row>
    <row r="29" spans="1:7" ht="17.100000000000001" customHeight="1">
      <c r="A29" s="1"/>
      <c r="B29" s="1"/>
      <c r="C29" s="1"/>
      <c r="D29" s="1"/>
      <c r="E29" s="144" t="s">
        <v>90</v>
      </c>
      <c r="F29" s="145"/>
      <c r="G29" s="13">
        <v>1750</v>
      </c>
    </row>
    <row r="30" spans="1:7" ht="15" customHeight="1">
      <c r="A30" s="1"/>
      <c r="B30" s="1"/>
      <c r="C30" s="1"/>
      <c r="D30" s="1"/>
      <c r="E30" s="146" t="s">
        <v>83</v>
      </c>
      <c r="F30" s="147"/>
      <c r="G30" s="3">
        <v>1750</v>
      </c>
    </row>
    <row r="31" spans="1:7" ht="9.9499999999999993" customHeight="1">
      <c r="A31" s="1"/>
      <c r="B31" s="1"/>
      <c r="C31" s="138" t="s">
        <v>56</v>
      </c>
      <c r="D31" s="139"/>
      <c r="E31" s="1"/>
      <c r="F31" s="1"/>
      <c r="G31" s="1"/>
    </row>
    <row r="32" spans="1:7" ht="20.100000000000001" customHeight="1">
      <c r="A32" s="140" t="s">
        <v>370</v>
      </c>
      <c r="B32" s="141"/>
      <c r="C32" s="141"/>
      <c r="D32" s="141"/>
      <c r="E32" s="141"/>
      <c r="F32" s="141"/>
      <c r="G32" s="141"/>
    </row>
    <row r="33" spans="1:7" ht="15" customHeight="1">
      <c r="A33" s="142" t="s">
        <v>75</v>
      </c>
      <c r="B33" s="143"/>
      <c r="C33" s="8" t="s">
        <v>59</v>
      </c>
      <c r="D33" s="8" t="s">
        <v>60</v>
      </c>
      <c r="E33" s="8" t="s">
        <v>61</v>
      </c>
      <c r="F33" s="8" t="s">
        <v>62</v>
      </c>
      <c r="G33" s="8" t="s">
        <v>63</v>
      </c>
    </row>
    <row r="34" spans="1:7" ht="15" customHeight="1">
      <c r="A34" s="9" t="s">
        <v>91</v>
      </c>
      <c r="B34" s="10" t="s">
        <v>92</v>
      </c>
      <c r="C34" s="9" t="s">
        <v>93</v>
      </c>
      <c r="D34" s="9" t="s">
        <v>67</v>
      </c>
      <c r="E34" s="14">
        <v>1</v>
      </c>
      <c r="F34" s="12">
        <v>17.224459</v>
      </c>
      <c r="G34" s="12">
        <v>17.224459</v>
      </c>
    </row>
    <row r="35" spans="1:7" ht="15" customHeight="1">
      <c r="A35" s="9" t="s">
        <v>94</v>
      </c>
      <c r="B35" s="10" t="s">
        <v>95</v>
      </c>
      <c r="C35" s="9" t="s">
        <v>93</v>
      </c>
      <c r="D35" s="9" t="s">
        <v>67</v>
      </c>
      <c r="E35" s="14">
        <v>1</v>
      </c>
      <c r="F35" s="12">
        <v>18.589502499999998</v>
      </c>
      <c r="G35" s="12">
        <v>18.589502499999998</v>
      </c>
    </row>
    <row r="36" spans="1:7" ht="15" customHeight="1">
      <c r="A36" s="1"/>
      <c r="B36" s="1"/>
      <c r="C36" s="1"/>
      <c r="D36" s="1"/>
      <c r="E36" s="144" t="s">
        <v>78</v>
      </c>
      <c r="F36" s="145"/>
      <c r="G36" s="13">
        <v>35.813961499999998</v>
      </c>
    </row>
    <row r="37" spans="1:7" ht="15" customHeight="1">
      <c r="A37" s="1"/>
      <c r="B37" s="1"/>
      <c r="C37" s="1"/>
      <c r="D37" s="1"/>
      <c r="E37" s="146" t="s">
        <v>83</v>
      </c>
      <c r="F37" s="147"/>
      <c r="G37" s="3">
        <v>35.813961499999998</v>
      </c>
    </row>
    <row r="38" spans="1:7" ht="9.9499999999999993" customHeight="1">
      <c r="A38" s="1"/>
      <c r="B38" s="1"/>
      <c r="C38" s="138" t="s">
        <v>56</v>
      </c>
      <c r="D38" s="139"/>
      <c r="E38" s="1"/>
      <c r="F38" s="1"/>
      <c r="G38" s="1"/>
    </row>
    <row r="39" spans="1:7" ht="20.100000000000001" customHeight="1">
      <c r="A39" s="148" t="s">
        <v>96</v>
      </c>
      <c r="B39" s="141"/>
      <c r="C39" s="141"/>
      <c r="D39" s="141"/>
      <c r="E39" s="141"/>
      <c r="F39" s="141"/>
      <c r="G39" s="141"/>
    </row>
    <row r="40" spans="1:7" ht="15" customHeight="1">
      <c r="A40" s="142" t="s">
        <v>75</v>
      </c>
      <c r="B40" s="143"/>
      <c r="C40" s="8" t="s">
        <v>59</v>
      </c>
      <c r="D40" s="8" t="s">
        <v>60</v>
      </c>
      <c r="E40" s="8" t="s">
        <v>61</v>
      </c>
      <c r="F40" s="8" t="s">
        <v>62</v>
      </c>
      <c r="G40" s="8" t="s">
        <v>63</v>
      </c>
    </row>
    <row r="41" spans="1:7" ht="15" customHeight="1">
      <c r="A41" s="9" t="s">
        <v>97</v>
      </c>
      <c r="B41" s="10" t="s">
        <v>98</v>
      </c>
      <c r="C41" s="9" t="s">
        <v>93</v>
      </c>
      <c r="D41" s="9" t="s">
        <v>99</v>
      </c>
      <c r="E41" s="14">
        <v>1</v>
      </c>
      <c r="F41" s="12">
        <v>17.224459</v>
      </c>
      <c r="G41" s="12">
        <v>17.224459</v>
      </c>
    </row>
    <row r="42" spans="1:7" ht="15" customHeight="1">
      <c r="A42" s="1"/>
      <c r="B42" s="1"/>
      <c r="C42" s="1"/>
      <c r="D42" s="1"/>
      <c r="E42" s="144" t="s">
        <v>78</v>
      </c>
      <c r="F42" s="145"/>
      <c r="G42" s="13">
        <v>17.224459</v>
      </c>
    </row>
    <row r="43" spans="1:7" ht="15" customHeight="1">
      <c r="A43" s="142" t="s">
        <v>100</v>
      </c>
      <c r="B43" s="143"/>
      <c r="C43" s="8" t="s">
        <v>59</v>
      </c>
      <c r="D43" s="8" t="s">
        <v>60</v>
      </c>
      <c r="E43" s="8" t="s">
        <v>61</v>
      </c>
      <c r="F43" s="8" t="s">
        <v>62</v>
      </c>
      <c r="G43" s="8" t="s">
        <v>63</v>
      </c>
    </row>
    <row r="44" spans="1:7" ht="15" customHeight="1">
      <c r="A44" s="9" t="s">
        <v>101</v>
      </c>
      <c r="B44" s="10" t="s">
        <v>102</v>
      </c>
      <c r="C44" s="9" t="s">
        <v>93</v>
      </c>
      <c r="D44" s="9" t="s">
        <v>103</v>
      </c>
      <c r="E44" s="14">
        <v>0.35</v>
      </c>
      <c r="F44" s="12">
        <v>30</v>
      </c>
      <c r="G44" s="12">
        <v>10.5</v>
      </c>
    </row>
    <row r="45" spans="1:7" ht="15" customHeight="1">
      <c r="A45" s="9" t="s">
        <v>104</v>
      </c>
      <c r="B45" s="10" t="s">
        <v>105</v>
      </c>
      <c r="C45" s="9" t="s">
        <v>93</v>
      </c>
      <c r="D45" s="9" t="s">
        <v>106</v>
      </c>
      <c r="E45" s="14">
        <v>0.17</v>
      </c>
      <c r="F45" s="12">
        <v>28.64</v>
      </c>
      <c r="G45" s="12">
        <v>4.8688000000000002</v>
      </c>
    </row>
    <row r="46" spans="1:7" ht="15" customHeight="1">
      <c r="A46" s="9" t="s">
        <v>107</v>
      </c>
      <c r="B46" s="10" t="s">
        <v>108</v>
      </c>
      <c r="C46" s="9" t="s">
        <v>93</v>
      </c>
      <c r="D46" s="9" t="s">
        <v>109</v>
      </c>
      <c r="E46" s="14">
        <v>7.4999999999999993E-5</v>
      </c>
      <c r="F46" s="12">
        <v>188909.88</v>
      </c>
      <c r="G46" s="12">
        <v>14.168240999999998</v>
      </c>
    </row>
    <row r="47" spans="1:7" ht="15" customHeight="1">
      <c r="A47" s="9" t="s">
        <v>110</v>
      </c>
      <c r="B47" s="10" t="s">
        <v>111</v>
      </c>
      <c r="C47" s="9" t="s">
        <v>93</v>
      </c>
      <c r="D47" s="9" t="s">
        <v>112</v>
      </c>
      <c r="E47" s="14">
        <v>1.6000000000000001E-3</v>
      </c>
      <c r="F47" s="12">
        <v>1400</v>
      </c>
      <c r="G47" s="12">
        <v>2.2400000000000002</v>
      </c>
    </row>
    <row r="48" spans="1:7" ht="15" customHeight="1">
      <c r="A48" s="9" t="s">
        <v>113</v>
      </c>
      <c r="B48" s="10" t="s">
        <v>114</v>
      </c>
      <c r="C48" s="9" t="s">
        <v>93</v>
      </c>
      <c r="D48" s="9" t="s">
        <v>115</v>
      </c>
      <c r="E48" s="14">
        <v>9.4696569920844329</v>
      </c>
      <c r="F48" s="12">
        <v>7.58</v>
      </c>
      <c r="G48" s="12">
        <v>71.78</v>
      </c>
    </row>
    <row r="49" spans="1:8" ht="15" customHeight="1">
      <c r="A49" s="9" t="s">
        <v>116</v>
      </c>
      <c r="B49" s="10" t="s">
        <v>117</v>
      </c>
      <c r="C49" s="9" t="s">
        <v>93</v>
      </c>
      <c r="D49" s="9" t="s">
        <v>115</v>
      </c>
      <c r="E49" s="14">
        <v>0.35</v>
      </c>
      <c r="F49" s="12">
        <v>19.510000000000002</v>
      </c>
      <c r="G49" s="12">
        <v>6.8285</v>
      </c>
    </row>
    <row r="50" spans="1:8" ht="15" customHeight="1">
      <c r="A50" s="1"/>
      <c r="B50" s="1"/>
      <c r="C50" s="1"/>
      <c r="D50" s="1"/>
      <c r="E50" s="144" t="s">
        <v>118</v>
      </c>
      <c r="F50" s="145"/>
      <c r="G50" s="13">
        <v>110.385541</v>
      </c>
    </row>
    <row r="51" spans="1:8" ht="15" customHeight="1">
      <c r="A51" s="1"/>
      <c r="B51" s="1"/>
      <c r="C51" s="1"/>
      <c r="D51" s="1"/>
      <c r="E51" s="146" t="s">
        <v>83</v>
      </c>
      <c r="F51" s="147"/>
      <c r="G51" s="3">
        <v>127.61</v>
      </c>
      <c r="H51" s="45"/>
    </row>
    <row r="52" spans="1:8" ht="9.9499999999999993" customHeight="1">
      <c r="A52" s="1"/>
      <c r="B52" s="1"/>
      <c r="C52" s="138" t="s">
        <v>56</v>
      </c>
      <c r="D52" s="139"/>
      <c r="E52" s="1"/>
      <c r="F52" s="1"/>
      <c r="G52" s="1"/>
    </row>
    <row r="53" spans="1:8" ht="20.100000000000001" customHeight="1">
      <c r="A53" s="148" t="s">
        <v>119</v>
      </c>
      <c r="B53" s="141"/>
      <c r="C53" s="141"/>
      <c r="D53" s="141"/>
      <c r="E53" s="141"/>
      <c r="F53" s="141"/>
      <c r="G53" s="141"/>
    </row>
    <row r="54" spans="1:8" ht="15" customHeight="1">
      <c r="A54" s="142" t="s">
        <v>58</v>
      </c>
      <c r="B54" s="143"/>
      <c r="C54" s="8" t="s">
        <v>59</v>
      </c>
      <c r="D54" s="8" t="s">
        <v>60</v>
      </c>
      <c r="E54" s="8" t="s">
        <v>61</v>
      </c>
      <c r="F54" s="8" t="s">
        <v>62</v>
      </c>
      <c r="G54" s="8" t="s">
        <v>63</v>
      </c>
    </row>
    <row r="55" spans="1:8" ht="15" customHeight="1">
      <c r="A55" s="9" t="s">
        <v>120</v>
      </c>
      <c r="B55" s="10" t="s">
        <v>121</v>
      </c>
      <c r="C55" s="9" t="s">
        <v>66</v>
      </c>
      <c r="D55" s="9" t="s">
        <v>67</v>
      </c>
      <c r="E55" s="11">
        <v>1</v>
      </c>
      <c r="F55" s="12">
        <v>0.01</v>
      </c>
      <c r="G55" s="12">
        <v>0.01</v>
      </c>
    </row>
    <row r="56" spans="1:8" ht="20.100000000000001" customHeight="1">
      <c r="A56" s="9" t="s">
        <v>122</v>
      </c>
      <c r="B56" s="10" t="s">
        <v>123</v>
      </c>
      <c r="C56" s="9" t="s">
        <v>66</v>
      </c>
      <c r="D56" s="9" t="s">
        <v>67</v>
      </c>
      <c r="E56" s="11">
        <v>1</v>
      </c>
      <c r="F56" s="12">
        <v>1.07</v>
      </c>
      <c r="G56" s="12">
        <v>1.07</v>
      </c>
    </row>
    <row r="57" spans="1:8" ht="15" customHeight="1">
      <c r="A57" s="9" t="s">
        <v>68</v>
      </c>
      <c r="B57" s="10" t="s">
        <v>69</v>
      </c>
      <c r="C57" s="9" t="s">
        <v>66</v>
      </c>
      <c r="D57" s="9" t="s">
        <v>67</v>
      </c>
      <c r="E57" s="11">
        <v>1</v>
      </c>
      <c r="F57" s="12">
        <v>0.81</v>
      </c>
      <c r="G57" s="12">
        <v>0.81</v>
      </c>
    </row>
    <row r="58" spans="1:8" ht="20.100000000000001" customHeight="1">
      <c r="A58" s="9" t="s">
        <v>124</v>
      </c>
      <c r="B58" s="10" t="s">
        <v>125</v>
      </c>
      <c r="C58" s="9" t="s">
        <v>66</v>
      </c>
      <c r="D58" s="9" t="s">
        <v>67</v>
      </c>
      <c r="E58" s="11">
        <v>1</v>
      </c>
      <c r="F58" s="12">
        <v>0.78</v>
      </c>
      <c r="G58" s="12">
        <v>0.78</v>
      </c>
    </row>
    <row r="59" spans="1:8" ht="15" customHeight="1">
      <c r="A59" s="9" t="s">
        <v>72</v>
      </c>
      <c r="B59" s="10" t="s">
        <v>73</v>
      </c>
      <c r="C59" s="9" t="s">
        <v>66</v>
      </c>
      <c r="D59" s="9" t="s">
        <v>67</v>
      </c>
      <c r="E59" s="11">
        <v>1</v>
      </c>
      <c r="F59" s="12">
        <v>0.01</v>
      </c>
      <c r="G59" s="12">
        <v>0.01</v>
      </c>
    </row>
    <row r="60" spans="1:8" ht="15" customHeight="1">
      <c r="A60" s="9" t="s">
        <v>126</v>
      </c>
      <c r="B60" s="10" t="s">
        <v>127</v>
      </c>
      <c r="C60" s="9" t="s">
        <v>66</v>
      </c>
      <c r="D60" s="9" t="s">
        <v>67</v>
      </c>
      <c r="E60" s="11">
        <v>1</v>
      </c>
      <c r="F60" s="12">
        <v>0.56999999999999995</v>
      </c>
      <c r="G60" s="12">
        <v>0.56999999999999995</v>
      </c>
    </row>
    <row r="61" spans="1:8" ht="17.100000000000001" customHeight="1">
      <c r="A61" s="1"/>
      <c r="B61" s="1"/>
      <c r="C61" s="1"/>
      <c r="D61" s="1"/>
      <c r="E61" s="144" t="s">
        <v>74</v>
      </c>
      <c r="F61" s="145"/>
      <c r="G61" s="13">
        <v>3.25</v>
      </c>
    </row>
    <row r="62" spans="1:8" ht="15" customHeight="1">
      <c r="A62" s="142" t="s">
        <v>75</v>
      </c>
      <c r="B62" s="143"/>
      <c r="C62" s="8" t="s">
        <v>59</v>
      </c>
      <c r="D62" s="8" t="s">
        <v>60</v>
      </c>
      <c r="E62" s="8" t="s">
        <v>61</v>
      </c>
      <c r="F62" s="8" t="s">
        <v>62</v>
      </c>
      <c r="G62" s="8" t="s">
        <v>63</v>
      </c>
    </row>
    <row r="63" spans="1:8" ht="15" customHeight="1">
      <c r="A63" s="9" t="s">
        <v>128</v>
      </c>
      <c r="B63" s="10" t="s">
        <v>129</v>
      </c>
      <c r="C63" s="9" t="s">
        <v>66</v>
      </c>
      <c r="D63" s="9" t="s">
        <v>67</v>
      </c>
      <c r="E63" s="11">
        <v>1</v>
      </c>
      <c r="F63" s="12">
        <v>24.9298</v>
      </c>
      <c r="G63" s="12">
        <v>24.9298</v>
      </c>
    </row>
    <row r="64" spans="1:8" ht="15" customHeight="1">
      <c r="A64" s="1"/>
      <c r="B64" s="1"/>
      <c r="C64" s="1"/>
      <c r="D64" s="1"/>
      <c r="E64" s="144" t="s">
        <v>78</v>
      </c>
      <c r="F64" s="145"/>
      <c r="G64" s="13">
        <v>24.9298</v>
      </c>
    </row>
    <row r="65" spans="1:7" ht="15" customHeight="1">
      <c r="A65" s="142" t="s">
        <v>79</v>
      </c>
      <c r="B65" s="143"/>
      <c r="C65" s="8" t="s">
        <v>59</v>
      </c>
      <c r="D65" s="8" t="s">
        <v>60</v>
      </c>
      <c r="E65" s="8" t="s">
        <v>61</v>
      </c>
      <c r="F65" s="8" t="s">
        <v>62</v>
      </c>
      <c r="G65" s="8" t="s">
        <v>63</v>
      </c>
    </row>
    <row r="66" spans="1:7" ht="20.100000000000001" customHeight="1">
      <c r="A66" s="9" t="s">
        <v>130</v>
      </c>
      <c r="B66" s="10" t="s">
        <v>131</v>
      </c>
      <c r="C66" s="9" t="s">
        <v>66</v>
      </c>
      <c r="D66" s="9" t="s">
        <v>67</v>
      </c>
      <c r="E66" s="11">
        <v>1</v>
      </c>
      <c r="F66" s="12">
        <v>0.75287996000000001</v>
      </c>
      <c r="G66" s="12">
        <v>0.75287996000000001</v>
      </c>
    </row>
    <row r="67" spans="1:7" ht="15" customHeight="1">
      <c r="A67" s="1"/>
      <c r="B67" s="1"/>
      <c r="C67" s="1"/>
      <c r="D67" s="1"/>
      <c r="E67" s="144" t="s">
        <v>82</v>
      </c>
      <c r="F67" s="145"/>
      <c r="G67" s="13">
        <v>0.75287996000000001</v>
      </c>
    </row>
    <row r="68" spans="1:7" ht="15" customHeight="1">
      <c r="A68" s="151" t="s">
        <v>391</v>
      </c>
      <c r="B68" s="143"/>
      <c r="C68" s="8" t="s">
        <v>59</v>
      </c>
      <c r="D68" s="8" t="s">
        <v>60</v>
      </c>
      <c r="E68" s="8" t="s">
        <v>61</v>
      </c>
      <c r="F68" s="8" t="s">
        <v>62</v>
      </c>
      <c r="G68" s="8" t="s">
        <v>63</v>
      </c>
    </row>
    <row r="69" spans="1:7" ht="15" customHeight="1">
      <c r="A69" s="9" t="s">
        <v>388</v>
      </c>
      <c r="B69" s="101" t="s">
        <v>389</v>
      </c>
      <c r="C69" s="102" t="s">
        <v>388</v>
      </c>
      <c r="D69" s="9" t="s">
        <v>67</v>
      </c>
      <c r="E69" s="11">
        <v>1</v>
      </c>
      <c r="F69" s="12">
        <v>2.5109999999999997</v>
      </c>
      <c r="G69" s="12">
        <v>2.5109999999999997</v>
      </c>
    </row>
    <row r="70" spans="1:7" ht="15" customHeight="1">
      <c r="A70" s="103"/>
      <c r="B70" s="104"/>
      <c r="C70" s="105"/>
      <c r="D70" s="103"/>
      <c r="E70" s="150" t="s">
        <v>390</v>
      </c>
      <c r="F70" s="145"/>
      <c r="G70" s="13">
        <v>2.5109999999999997</v>
      </c>
    </row>
    <row r="71" spans="1:7" ht="15" customHeight="1">
      <c r="A71" s="1"/>
      <c r="B71" s="1"/>
      <c r="C71" s="1"/>
      <c r="D71" s="1"/>
      <c r="E71" s="146" t="s">
        <v>83</v>
      </c>
      <c r="F71" s="147"/>
      <c r="G71" s="3">
        <v>31.443679960000001</v>
      </c>
    </row>
    <row r="72" spans="1:7" ht="9.9499999999999993" customHeight="1">
      <c r="A72" s="1"/>
      <c r="B72" s="1"/>
      <c r="C72" s="138" t="s">
        <v>56</v>
      </c>
      <c r="D72" s="139"/>
      <c r="E72" s="1"/>
      <c r="F72" s="1"/>
      <c r="G72" s="1"/>
    </row>
    <row r="73" spans="1:7" ht="20.100000000000001" customHeight="1">
      <c r="A73" s="148" t="s">
        <v>132</v>
      </c>
      <c r="B73" s="141"/>
      <c r="C73" s="141"/>
      <c r="D73" s="141"/>
      <c r="E73" s="141"/>
      <c r="F73" s="141"/>
      <c r="G73" s="141"/>
    </row>
    <row r="74" spans="1:7" ht="9.9499999999999993" customHeight="1">
      <c r="A74" s="152"/>
      <c r="B74" s="152"/>
      <c r="C74" s="152"/>
      <c r="D74" s="152"/>
      <c r="E74" s="152"/>
      <c r="F74" s="152"/>
      <c r="G74" s="152"/>
    </row>
    <row r="75" spans="1:7" ht="15" customHeight="1">
      <c r="A75" s="1"/>
      <c r="B75" s="1"/>
      <c r="C75" s="1"/>
      <c r="D75" s="1"/>
      <c r="E75" s="146" t="s">
        <v>83</v>
      </c>
      <c r="F75" s="147"/>
      <c r="G75" s="3">
        <v>21.17</v>
      </c>
    </row>
    <row r="76" spans="1:7" ht="9.9499999999999993" customHeight="1">
      <c r="A76" s="1"/>
      <c r="B76" s="1"/>
      <c r="C76" s="138" t="s">
        <v>56</v>
      </c>
      <c r="D76" s="139"/>
      <c r="E76" s="1"/>
      <c r="F76" s="1"/>
      <c r="G76" s="1"/>
    </row>
    <row r="77" spans="1:7" ht="20.100000000000001" customHeight="1">
      <c r="A77" s="148" t="s">
        <v>133</v>
      </c>
      <c r="B77" s="141"/>
      <c r="C77" s="141"/>
      <c r="D77" s="141"/>
      <c r="E77" s="141"/>
      <c r="F77" s="141"/>
      <c r="G77" s="141"/>
    </row>
    <row r="78" spans="1:7" ht="9.9499999999999993" customHeight="1">
      <c r="A78" s="152"/>
      <c r="B78" s="152"/>
      <c r="C78" s="152"/>
      <c r="D78" s="152"/>
      <c r="E78" s="152"/>
      <c r="F78" s="152"/>
      <c r="G78" s="152"/>
    </row>
    <row r="79" spans="1:7" ht="15" customHeight="1">
      <c r="A79" s="1"/>
      <c r="B79" s="1"/>
      <c r="C79" s="1"/>
      <c r="D79" s="1"/>
      <c r="E79" s="146" t="s">
        <v>83</v>
      </c>
      <c r="F79" s="147"/>
      <c r="G79" s="3">
        <v>75860.02</v>
      </c>
    </row>
    <row r="80" spans="1:7" ht="9.9499999999999993" customHeight="1">
      <c r="A80" s="1"/>
      <c r="B80" s="1"/>
      <c r="C80" s="138" t="s">
        <v>56</v>
      </c>
      <c r="D80" s="139"/>
      <c r="E80" s="1"/>
      <c r="F80" s="1"/>
      <c r="G80" s="1"/>
    </row>
    <row r="81" spans="1:7" ht="20.100000000000001" customHeight="1">
      <c r="A81" s="148" t="s">
        <v>134</v>
      </c>
      <c r="B81" s="141"/>
      <c r="C81" s="141"/>
      <c r="D81" s="141"/>
      <c r="E81" s="141"/>
      <c r="F81" s="141"/>
      <c r="G81" s="141"/>
    </row>
    <row r="82" spans="1:7" ht="9.9499999999999993" customHeight="1">
      <c r="A82" s="152"/>
      <c r="B82" s="152"/>
      <c r="C82" s="152"/>
      <c r="D82" s="152"/>
      <c r="E82" s="152"/>
      <c r="F82" s="152"/>
      <c r="G82" s="152"/>
    </row>
    <row r="83" spans="1:7" ht="15" customHeight="1">
      <c r="A83" s="1"/>
      <c r="B83" s="1"/>
      <c r="C83" s="1"/>
      <c r="D83" s="1"/>
      <c r="E83" s="146" t="s">
        <v>83</v>
      </c>
      <c r="F83" s="147"/>
      <c r="G83" s="3">
        <v>600</v>
      </c>
    </row>
    <row r="84" spans="1:7" ht="9.9499999999999993" customHeight="1">
      <c r="A84" s="1"/>
      <c r="B84" s="1"/>
      <c r="C84" s="138" t="s">
        <v>56</v>
      </c>
      <c r="D84" s="139"/>
      <c r="E84" s="1"/>
      <c r="F84" s="1"/>
      <c r="G84" s="1"/>
    </row>
    <row r="85" spans="1:7" ht="20.100000000000001" customHeight="1">
      <c r="A85" s="148" t="s">
        <v>135</v>
      </c>
      <c r="B85" s="141"/>
      <c r="C85" s="141"/>
      <c r="D85" s="141"/>
      <c r="E85" s="141"/>
      <c r="F85" s="141"/>
      <c r="G85" s="141"/>
    </row>
    <row r="86" spans="1:7" ht="15" customHeight="1">
      <c r="A86" s="142" t="s">
        <v>75</v>
      </c>
      <c r="B86" s="143"/>
      <c r="C86" s="8" t="s">
        <v>59</v>
      </c>
      <c r="D86" s="8" t="s">
        <v>60</v>
      </c>
      <c r="E86" s="8" t="s">
        <v>61</v>
      </c>
      <c r="F86" s="8" t="s">
        <v>62</v>
      </c>
      <c r="G86" s="8" t="s">
        <v>63</v>
      </c>
    </row>
    <row r="87" spans="1:7" ht="15" customHeight="1">
      <c r="A87" s="9" t="s">
        <v>136</v>
      </c>
      <c r="B87" s="10" t="s">
        <v>137</v>
      </c>
      <c r="C87" s="9" t="s">
        <v>138</v>
      </c>
      <c r="D87" s="9" t="s">
        <v>99</v>
      </c>
      <c r="E87" s="11">
        <v>32</v>
      </c>
      <c r="F87" s="12">
        <v>14.779810000000001</v>
      </c>
      <c r="G87" s="12">
        <v>472.95392000000004</v>
      </c>
    </row>
    <row r="88" spans="1:7" ht="15" customHeight="1">
      <c r="A88" s="9" t="s">
        <v>139</v>
      </c>
      <c r="B88" s="10" t="s">
        <v>140</v>
      </c>
      <c r="C88" s="9" t="s">
        <v>138</v>
      </c>
      <c r="D88" s="9" t="s">
        <v>99</v>
      </c>
      <c r="E88" s="11">
        <v>32</v>
      </c>
      <c r="F88" s="12">
        <v>24.9298</v>
      </c>
      <c r="G88" s="12">
        <v>797.75360000000001</v>
      </c>
    </row>
    <row r="89" spans="1:7" ht="15" customHeight="1">
      <c r="A89" s="1"/>
      <c r="B89" s="1"/>
      <c r="C89" s="1"/>
      <c r="D89" s="1"/>
      <c r="E89" s="144" t="s">
        <v>78</v>
      </c>
      <c r="F89" s="145"/>
      <c r="G89" s="13">
        <v>1270.7075199999999</v>
      </c>
    </row>
    <row r="90" spans="1:7" ht="15" customHeight="1">
      <c r="A90" s="142" t="s">
        <v>79</v>
      </c>
      <c r="B90" s="143"/>
      <c r="C90" s="8" t="s">
        <v>59</v>
      </c>
      <c r="D90" s="8" t="s">
        <v>60</v>
      </c>
      <c r="E90" s="8" t="s">
        <v>61</v>
      </c>
      <c r="F90" s="8" t="s">
        <v>62</v>
      </c>
      <c r="G90" s="8" t="s">
        <v>63</v>
      </c>
    </row>
    <row r="91" spans="1:7" ht="15" customHeight="1">
      <c r="A91" s="9" t="s">
        <v>141</v>
      </c>
      <c r="B91" s="10" t="s">
        <v>142</v>
      </c>
      <c r="C91" s="9" t="s">
        <v>138</v>
      </c>
      <c r="D91" s="9" t="s">
        <v>99</v>
      </c>
      <c r="E91" s="11">
        <v>32</v>
      </c>
      <c r="F91" s="12">
        <v>3.65</v>
      </c>
      <c r="G91" s="12">
        <v>116.8</v>
      </c>
    </row>
    <row r="92" spans="1:7" ht="15" customHeight="1">
      <c r="A92" s="9" t="s">
        <v>143</v>
      </c>
      <c r="B92" s="10" t="s">
        <v>144</v>
      </c>
      <c r="C92" s="9" t="s">
        <v>138</v>
      </c>
      <c r="D92" s="9" t="s">
        <v>99</v>
      </c>
      <c r="E92" s="11">
        <v>32</v>
      </c>
      <c r="F92" s="12">
        <v>4.0028799600000005</v>
      </c>
      <c r="G92" s="12">
        <v>128.09215872000001</v>
      </c>
    </row>
    <row r="93" spans="1:7" ht="15" customHeight="1">
      <c r="A93" s="1"/>
      <c r="B93" s="1"/>
      <c r="C93" s="1"/>
      <c r="D93" s="1"/>
      <c r="E93" s="144" t="s">
        <v>82</v>
      </c>
      <c r="F93" s="145"/>
      <c r="G93" s="13">
        <v>244.89215872</v>
      </c>
    </row>
    <row r="94" spans="1:7" ht="15" customHeight="1">
      <c r="A94" s="149" t="s">
        <v>391</v>
      </c>
      <c r="B94" s="143"/>
      <c r="C94" s="8" t="s">
        <v>59</v>
      </c>
      <c r="D94" s="8" t="s">
        <v>60</v>
      </c>
      <c r="E94" s="8" t="s">
        <v>61</v>
      </c>
      <c r="F94" s="8" t="s">
        <v>62</v>
      </c>
      <c r="G94" s="8" t="s">
        <v>63</v>
      </c>
    </row>
    <row r="95" spans="1:7" ht="18">
      <c r="A95" s="9" t="s">
        <v>388</v>
      </c>
      <c r="B95" s="101" t="s">
        <v>392</v>
      </c>
      <c r="C95" s="102" t="s">
        <v>388</v>
      </c>
      <c r="D95" s="9" t="s">
        <v>67</v>
      </c>
      <c r="E95" s="11">
        <v>1</v>
      </c>
      <c r="F95" s="12">
        <v>2.4900000000000002</v>
      </c>
      <c r="G95" s="12">
        <v>2.4900000000000002</v>
      </c>
    </row>
    <row r="96" spans="1:7" ht="15" customHeight="1">
      <c r="A96" s="9" t="s">
        <v>388</v>
      </c>
      <c r="B96" s="101" t="s">
        <v>393</v>
      </c>
      <c r="C96" s="102" t="s">
        <v>388</v>
      </c>
      <c r="D96" s="9" t="s">
        <v>67</v>
      </c>
      <c r="E96" s="11">
        <v>1</v>
      </c>
      <c r="F96" s="12">
        <v>2.5109999999999997</v>
      </c>
      <c r="G96" s="12">
        <v>2.5109999999999997</v>
      </c>
    </row>
    <row r="97" spans="1:7" ht="15" customHeight="1">
      <c r="A97" s="103"/>
      <c r="B97" s="104"/>
      <c r="C97" s="105"/>
      <c r="D97" s="103"/>
      <c r="E97" s="150" t="s">
        <v>390</v>
      </c>
      <c r="F97" s="145"/>
      <c r="G97" s="13">
        <v>5.0009999999999994</v>
      </c>
    </row>
    <row r="98" spans="1:7" ht="15" customHeight="1">
      <c r="A98" s="1"/>
      <c r="B98" s="1"/>
      <c r="C98" s="1"/>
      <c r="D98" s="1"/>
      <c r="E98" s="146" t="s">
        <v>83</v>
      </c>
      <c r="F98" s="147"/>
      <c r="G98" s="3">
        <v>1520.6006787199999</v>
      </c>
    </row>
    <row r="99" spans="1:7" ht="9.9499999999999993" customHeight="1">
      <c r="A99" s="1"/>
      <c r="B99" s="1"/>
      <c r="C99" s="138" t="s">
        <v>56</v>
      </c>
      <c r="D99" s="139"/>
      <c r="E99" s="1"/>
      <c r="F99" s="1"/>
      <c r="G99" s="1"/>
    </row>
    <row r="100" spans="1:7" ht="20.100000000000001" customHeight="1">
      <c r="A100" s="148" t="s">
        <v>145</v>
      </c>
      <c r="B100" s="141"/>
      <c r="C100" s="141"/>
      <c r="D100" s="141"/>
      <c r="E100" s="141"/>
      <c r="F100" s="141"/>
      <c r="G100" s="141"/>
    </row>
    <row r="101" spans="1:7" ht="15" customHeight="1">
      <c r="A101" s="142" t="s">
        <v>79</v>
      </c>
      <c r="B101" s="143"/>
      <c r="C101" s="8" t="s">
        <v>59</v>
      </c>
      <c r="D101" s="8" t="s">
        <v>60</v>
      </c>
      <c r="E101" s="8" t="s">
        <v>61</v>
      </c>
      <c r="F101" s="8" t="s">
        <v>62</v>
      </c>
      <c r="G101" s="8" t="s">
        <v>63</v>
      </c>
    </row>
    <row r="102" spans="1:7" ht="15" customHeight="1">
      <c r="A102" s="9" t="s">
        <v>146</v>
      </c>
      <c r="B102" s="10" t="s">
        <v>147</v>
      </c>
      <c r="C102" s="9" t="s">
        <v>138</v>
      </c>
      <c r="D102" s="9" t="s">
        <v>148</v>
      </c>
      <c r="E102" s="11">
        <v>29.71</v>
      </c>
      <c r="F102" s="12">
        <v>15.14</v>
      </c>
      <c r="G102" s="12">
        <v>449.80940000000004</v>
      </c>
    </row>
    <row r="103" spans="1:7" ht="15" customHeight="1">
      <c r="A103" s="1"/>
      <c r="B103" s="1"/>
      <c r="C103" s="1"/>
      <c r="D103" s="1"/>
      <c r="E103" s="144" t="s">
        <v>82</v>
      </c>
      <c r="F103" s="145"/>
      <c r="G103" s="13">
        <v>449.81</v>
      </c>
    </row>
    <row r="104" spans="1:7" ht="15" customHeight="1">
      <c r="A104" s="1"/>
      <c r="B104" s="1"/>
      <c r="C104" s="1"/>
      <c r="D104" s="1"/>
      <c r="E104" s="146" t="s">
        <v>83</v>
      </c>
      <c r="F104" s="147"/>
      <c r="G104" s="3">
        <v>449.81</v>
      </c>
    </row>
    <row r="105" spans="1:7" ht="9.9499999999999993" customHeight="1">
      <c r="A105" s="1"/>
      <c r="B105" s="1"/>
      <c r="C105" s="138" t="s">
        <v>56</v>
      </c>
      <c r="D105" s="139"/>
      <c r="E105" s="1"/>
      <c r="F105" s="1"/>
      <c r="G105" s="1"/>
    </row>
    <row r="106" spans="1:7" ht="20.100000000000001" customHeight="1">
      <c r="A106" s="148" t="s">
        <v>149</v>
      </c>
      <c r="B106" s="141"/>
      <c r="C106" s="141"/>
      <c r="D106" s="141"/>
      <c r="E106" s="141"/>
      <c r="F106" s="141"/>
      <c r="G106" s="141"/>
    </row>
    <row r="107" spans="1:7" ht="15" customHeight="1">
      <c r="A107" s="142" t="s">
        <v>75</v>
      </c>
      <c r="B107" s="143"/>
      <c r="C107" s="8" t="s">
        <v>59</v>
      </c>
      <c r="D107" s="8" t="s">
        <v>60</v>
      </c>
      <c r="E107" s="8" t="s">
        <v>61</v>
      </c>
      <c r="F107" s="8" t="s">
        <v>62</v>
      </c>
      <c r="G107" s="8" t="s">
        <v>63</v>
      </c>
    </row>
    <row r="108" spans="1:7" ht="15" customHeight="1">
      <c r="A108" s="9" t="s">
        <v>150</v>
      </c>
      <c r="B108" s="10" t="s">
        <v>151</v>
      </c>
      <c r="C108" s="9" t="s">
        <v>152</v>
      </c>
      <c r="D108" s="9" t="s">
        <v>67</v>
      </c>
      <c r="E108" s="15">
        <v>0.26109391124871001</v>
      </c>
      <c r="F108" s="12">
        <v>18.589502499999998</v>
      </c>
      <c r="G108" s="12">
        <v>4.8536059158926728</v>
      </c>
    </row>
    <row r="109" spans="1:7" ht="15" customHeight="1">
      <c r="A109" s="1"/>
      <c r="B109" s="1"/>
      <c r="C109" s="1"/>
      <c r="D109" s="1"/>
      <c r="E109" s="144" t="s">
        <v>78</v>
      </c>
      <c r="F109" s="145"/>
      <c r="G109" s="13">
        <v>4.8536059158926728</v>
      </c>
    </row>
    <row r="110" spans="1:7" ht="15" customHeight="1">
      <c r="A110" s="142" t="s">
        <v>100</v>
      </c>
      <c r="B110" s="143"/>
      <c r="C110" s="8" t="s">
        <v>59</v>
      </c>
      <c r="D110" s="8" t="s">
        <v>60</v>
      </c>
      <c r="E110" s="8" t="s">
        <v>61</v>
      </c>
      <c r="F110" s="8" t="s">
        <v>62</v>
      </c>
      <c r="G110" s="8" t="s">
        <v>63</v>
      </c>
    </row>
    <row r="111" spans="1:7" ht="15" customHeight="1">
      <c r="A111" s="9" t="s">
        <v>153</v>
      </c>
      <c r="B111" s="10" t="s">
        <v>154</v>
      </c>
      <c r="C111" s="9" t="s">
        <v>152</v>
      </c>
      <c r="D111" s="9" t="s">
        <v>89</v>
      </c>
      <c r="E111" s="15">
        <v>3.7999999999999999E-2</v>
      </c>
      <c r="F111" s="12">
        <v>9.2105263157894743</v>
      </c>
      <c r="G111" s="12">
        <v>0.35000000000000003</v>
      </c>
    </row>
    <row r="112" spans="1:7" ht="15" customHeight="1">
      <c r="A112" s="1"/>
      <c r="B112" s="1"/>
      <c r="C112" s="1"/>
      <c r="D112" s="1"/>
      <c r="E112" s="144" t="s">
        <v>118</v>
      </c>
      <c r="F112" s="145"/>
      <c r="G112" s="13">
        <v>0.35000000000000003</v>
      </c>
    </row>
    <row r="113" spans="1:7" ht="15" customHeight="1">
      <c r="A113" s="1"/>
      <c r="B113" s="1"/>
      <c r="C113" s="1"/>
      <c r="D113" s="1"/>
      <c r="E113" s="146" t="s">
        <v>83</v>
      </c>
      <c r="F113" s="147"/>
      <c r="G113" s="3">
        <v>5.2036059158926724</v>
      </c>
    </row>
    <row r="114" spans="1:7" ht="9.9499999999999993" customHeight="1">
      <c r="A114" s="1"/>
      <c r="B114" s="1"/>
      <c r="C114" s="138" t="s">
        <v>56</v>
      </c>
      <c r="D114" s="139"/>
      <c r="E114" s="1"/>
      <c r="F114" s="1"/>
      <c r="G114" s="1"/>
    </row>
    <row r="115" spans="1:7" ht="20.100000000000001" customHeight="1">
      <c r="A115" s="148" t="s">
        <v>155</v>
      </c>
      <c r="B115" s="141"/>
      <c r="C115" s="141"/>
      <c r="D115" s="141"/>
      <c r="E115" s="141"/>
      <c r="F115" s="141"/>
      <c r="G115" s="141"/>
    </row>
    <row r="116" spans="1:7" ht="15" customHeight="1">
      <c r="A116" s="142" t="s">
        <v>75</v>
      </c>
      <c r="B116" s="143"/>
      <c r="C116" s="8" t="s">
        <v>59</v>
      </c>
      <c r="D116" s="8" t="s">
        <v>60</v>
      </c>
      <c r="E116" s="8" t="s">
        <v>61</v>
      </c>
      <c r="F116" s="8" t="s">
        <v>62</v>
      </c>
      <c r="G116" s="8" t="s">
        <v>63</v>
      </c>
    </row>
    <row r="117" spans="1:7" ht="15" customHeight="1">
      <c r="A117" s="9" t="s">
        <v>150</v>
      </c>
      <c r="B117" s="10" t="s">
        <v>151</v>
      </c>
      <c r="C117" s="9" t="s">
        <v>152</v>
      </c>
      <c r="D117" s="9" t="s">
        <v>67</v>
      </c>
      <c r="E117" s="15">
        <v>1.7769999999999999</v>
      </c>
      <c r="F117" s="12">
        <v>18.589502499999998</v>
      </c>
      <c r="G117" s="12">
        <v>33.033545942499998</v>
      </c>
    </row>
    <row r="118" spans="1:7" ht="15" customHeight="1">
      <c r="A118" s="1"/>
      <c r="B118" s="1"/>
      <c r="C118" s="1"/>
      <c r="D118" s="1"/>
      <c r="E118" s="144" t="s">
        <v>78</v>
      </c>
      <c r="F118" s="145"/>
      <c r="G118" s="13">
        <v>33.033545942499998</v>
      </c>
    </row>
    <row r="119" spans="1:7" ht="15" customHeight="1">
      <c r="A119" s="142" t="s">
        <v>100</v>
      </c>
      <c r="B119" s="143"/>
      <c r="C119" s="8" t="s">
        <v>59</v>
      </c>
      <c r="D119" s="8" t="s">
        <v>60</v>
      </c>
      <c r="E119" s="8" t="s">
        <v>61</v>
      </c>
      <c r="F119" s="8" t="s">
        <v>62</v>
      </c>
      <c r="G119" s="8" t="s">
        <v>63</v>
      </c>
    </row>
    <row r="120" spans="1:7" ht="15" customHeight="1">
      <c r="A120" s="9" t="s">
        <v>156</v>
      </c>
      <c r="B120" s="10" t="s">
        <v>157</v>
      </c>
      <c r="C120" s="9" t="s">
        <v>152</v>
      </c>
      <c r="D120" s="9" t="s">
        <v>158</v>
      </c>
      <c r="E120" s="15">
        <v>0.08</v>
      </c>
      <c r="F120" s="12">
        <v>11.829999999999998</v>
      </c>
      <c r="G120" s="12">
        <v>0.94639999999999991</v>
      </c>
    </row>
    <row r="121" spans="1:7" ht="15" customHeight="1">
      <c r="A121" s="9" t="s">
        <v>153</v>
      </c>
      <c r="B121" s="10" t="s">
        <v>154</v>
      </c>
      <c r="C121" s="9" t="s">
        <v>152</v>
      </c>
      <c r="D121" s="9" t="s">
        <v>89</v>
      </c>
      <c r="E121" s="15">
        <v>0.09</v>
      </c>
      <c r="F121" s="12">
        <v>6.3629999999999995</v>
      </c>
      <c r="G121" s="12">
        <v>0.5726699999999999</v>
      </c>
    </row>
    <row r="122" spans="1:7" ht="15" customHeight="1">
      <c r="A122" s="1"/>
      <c r="B122" s="1"/>
      <c r="C122" s="1"/>
      <c r="D122" s="1"/>
      <c r="E122" s="144" t="s">
        <v>118</v>
      </c>
      <c r="F122" s="145"/>
      <c r="G122" s="13">
        <v>1.5190699999999997</v>
      </c>
    </row>
    <row r="123" spans="1:7" ht="15" customHeight="1">
      <c r="A123" s="1"/>
      <c r="B123" s="1"/>
      <c r="C123" s="1"/>
      <c r="D123" s="1"/>
      <c r="E123" s="146" t="s">
        <v>83</v>
      </c>
      <c r="F123" s="147"/>
      <c r="G123" s="3">
        <v>34.552615942499997</v>
      </c>
    </row>
  </sheetData>
  <mergeCells count="83">
    <mergeCell ref="A119:B119"/>
    <mergeCell ref="E122:F122"/>
    <mergeCell ref="E123:F123"/>
    <mergeCell ref="E112:F112"/>
    <mergeCell ref="E113:F113"/>
    <mergeCell ref="C114:D114"/>
    <mergeCell ref="A115:G115"/>
    <mergeCell ref="A116:B116"/>
    <mergeCell ref="A106:G106"/>
    <mergeCell ref="A107:B107"/>
    <mergeCell ref="E109:F109"/>
    <mergeCell ref="A110:B110"/>
    <mergeCell ref="E118:F118"/>
    <mergeCell ref="A100:G100"/>
    <mergeCell ref="A101:B101"/>
    <mergeCell ref="E103:F103"/>
    <mergeCell ref="E104:F104"/>
    <mergeCell ref="C105:D105"/>
    <mergeCell ref="E89:F89"/>
    <mergeCell ref="A90:B90"/>
    <mergeCell ref="E93:F93"/>
    <mergeCell ref="E98:F98"/>
    <mergeCell ref="C99:D99"/>
    <mergeCell ref="E97:F97"/>
    <mergeCell ref="A94:B94"/>
    <mergeCell ref="A82:G82"/>
    <mergeCell ref="E83:F83"/>
    <mergeCell ref="C84:D84"/>
    <mergeCell ref="A85:G85"/>
    <mergeCell ref="A86:B86"/>
    <mergeCell ref="A77:G77"/>
    <mergeCell ref="A78:G78"/>
    <mergeCell ref="E79:F79"/>
    <mergeCell ref="C80:D80"/>
    <mergeCell ref="A81:G81"/>
    <mergeCell ref="C72:D72"/>
    <mergeCell ref="A73:G73"/>
    <mergeCell ref="A74:G74"/>
    <mergeCell ref="E75:F75"/>
    <mergeCell ref="C76:D76"/>
    <mergeCell ref="A62:B62"/>
    <mergeCell ref="E64:F64"/>
    <mergeCell ref="A65:B65"/>
    <mergeCell ref="E67:F67"/>
    <mergeCell ref="E71:F71"/>
    <mergeCell ref="A68:B68"/>
    <mergeCell ref="E70:F70"/>
    <mergeCell ref="E51:F51"/>
    <mergeCell ref="C52:D52"/>
    <mergeCell ref="A53:G53"/>
    <mergeCell ref="A54:B54"/>
    <mergeCell ref="E61:F61"/>
    <mergeCell ref="A39:G39"/>
    <mergeCell ref="A40:B40"/>
    <mergeCell ref="E42:F42"/>
    <mergeCell ref="A43:B43"/>
    <mergeCell ref="E50:F50"/>
    <mergeCell ref="A15:B15"/>
    <mergeCell ref="E17:F17"/>
    <mergeCell ref="A18:B18"/>
    <mergeCell ref="E20:F20"/>
    <mergeCell ref="E24:F24"/>
    <mergeCell ref="A21:B21"/>
    <mergeCell ref="E23:F23"/>
    <mergeCell ref="A8:G8"/>
    <mergeCell ref="A9:B9"/>
    <mergeCell ref="E14:F14"/>
    <mergeCell ref="C1:E1"/>
    <mergeCell ref="C2:G3"/>
    <mergeCell ref="C4:G5"/>
    <mergeCell ref="C6:G7"/>
    <mergeCell ref="A1:B7"/>
    <mergeCell ref="C25:D25"/>
    <mergeCell ref="A26:G26"/>
    <mergeCell ref="A27:B27"/>
    <mergeCell ref="E29:F29"/>
    <mergeCell ref="E30:F30"/>
    <mergeCell ref="C38:D38"/>
    <mergeCell ref="C31:D31"/>
    <mergeCell ref="A32:G32"/>
    <mergeCell ref="A33:B33"/>
    <mergeCell ref="E36:F36"/>
    <mergeCell ref="E37:F37"/>
  </mergeCells>
  <pageMargins left="0.27777777777777779" right="0.27777777777777779" top="0.27777777777777779" bottom="0.27777777777777779" header="0" footer="0"/>
  <pageSetup paperSize="9" scale="8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showOutlineSymbols="0" view="pageBreakPreview" zoomScale="85" zoomScaleNormal="100" zoomScaleSheetLayoutView="85" workbookViewId="0">
      <pane xSplit="4" ySplit="1" topLeftCell="E17" activePane="bottomRight" state="frozen"/>
      <selection pane="topRight" activeCell="E1" sqref="E1"/>
      <selection pane="bottomLeft" activeCell="A2" sqref="A2"/>
      <selection pane="bottomRight" activeCell="J34" sqref="J34"/>
    </sheetView>
  </sheetViews>
  <sheetFormatPr defaultColWidth="8.85546875" defaultRowHeight="14.25"/>
  <cols>
    <col min="1" max="1" width="11.140625" style="51" bestFit="1" customWidth="1"/>
    <col min="2" max="2" width="13.28515625" style="51" bestFit="1" customWidth="1"/>
    <col min="3" max="3" width="11.140625" style="51" bestFit="1" customWidth="1"/>
    <col min="4" max="4" width="66.7109375" style="51" bestFit="1" customWidth="1"/>
    <col min="5" max="5" width="63" style="51" bestFit="1" customWidth="1"/>
    <col min="6" max="8" width="13.28515625" style="51" bestFit="1" customWidth="1"/>
    <col min="9" max="9" width="14.42578125" style="51" bestFit="1" customWidth="1"/>
    <col min="10" max="10" width="15.5703125" style="51" bestFit="1" customWidth="1"/>
    <col min="11" max="16384" width="8.85546875" style="51"/>
  </cols>
  <sheetData>
    <row r="1" spans="1:10" ht="14.45" customHeight="1">
      <c r="A1" s="135" t="s">
        <v>0</v>
      </c>
      <c r="B1" s="135"/>
      <c r="C1" s="135"/>
      <c r="D1" s="135"/>
      <c r="E1" s="137" t="s">
        <v>384</v>
      </c>
      <c r="F1" s="137"/>
      <c r="G1" s="137"/>
      <c r="H1" s="137"/>
      <c r="I1" s="35" t="s">
        <v>307</v>
      </c>
      <c r="J1" s="30">
        <v>44747</v>
      </c>
    </row>
    <row r="2" spans="1:10" ht="13.9" customHeight="1">
      <c r="A2" s="135"/>
      <c r="B2" s="135"/>
      <c r="C2" s="135"/>
      <c r="D2" s="135"/>
      <c r="E2" s="121" t="s">
        <v>300</v>
      </c>
      <c r="F2" s="122"/>
      <c r="G2" s="122"/>
      <c r="H2" s="122"/>
      <c r="I2" s="122"/>
      <c r="J2" s="123"/>
    </row>
    <row r="3" spans="1:10" ht="13.9" customHeight="1">
      <c r="A3" s="135"/>
      <c r="B3" s="135"/>
      <c r="C3" s="135"/>
      <c r="D3" s="135"/>
      <c r="E3" s="124"/>
      <c r="F3" s="125"/>
      <c r="G3" s="125"/>
      <c r="H3" s="125"/>
      <c r="I3" s="125"/>
      <c r="J3" s="126"/>
    </row>
    <row r="4" spans="1:10" ht="14.45" customHeight="1">
      <c r="A4" s="135"/>
      <c r="B4" s="135"/>
      <c r="C4" s="135"/>
      <c r="D4" s="135"/>
      <c r="E4" s="121" t="s">
        <v>301</v>
      </c>
      <c r="F4" s="122"/>
      <c r="G4" s="122"/>
      <c r="H4" s="122"/>
      <c r="I4" s="122"/>
      <c r="J4" s="123"/>
    </row>
    <row r="5" spans="1:10" ht="13.9" customHeight="1">
      <c r="A5" s="135"/>
      <c r="B5" s="135"/>
      <c r="C5" s="135"/>
      <c r="D5" s="135"/>
      <c r="E5" s="124"/>
      <c r="F5" s="125"/>
      <c r="G5" s="125"/>
      <c r="H5" s="125"/>
      <c r="I5" s="125"/>
      <c r="J5" s="126"/>
    </row>
    <row r="6" spans="1:10" ht="13.9" customHeight="1">
      <c r="A6" s="135"/>
      <c r="B6" s="135"/>
      <c r="C6" s="135"/>
      <c r="D6" s="135"/>
      <c r="E6" s="121" t="s">
        <v>302</v>
      </c>
      <c r="F6" s="122"/>
      <c r="G6" s="122"/>
      <c r="H6" s="122"/>
      <c r="I6" s="122"/>
      <c r="J6" s="123"/>
    </row>
    <row r="7" spans="1:10" ht="13.9" customHeight="1">
      <c r="A7" s="135"/>
      <c r="B7" s="135"/>
      <c r="C7" s="135"/>
      <c r="D7" s="135"/>
      <c r="E7" s="124"/>
      <c r="F7" s="125"/>
      <c r="G7" s="125"/>
      <c r="H7" s="125"/>
      <c r="I7" s="125"/>
      <c r="J7" s="126"/>
    </row>
    <row r="8" spans="1:10" ht="13.9" customHeight="1">
      <c r="A8" s="59"/>
      <c r="B8" s="59"/>
      <c r="C8" s="59"/>
      <c r="D8" s="59"/>
      <c r="E8" s="59"/>
      <c r="F8" s="59"/>
      <c r="G8" s="59"/>
      <c r="H8" s="59"/>
      <c r="I8" s="59"/>
      <c r="J8" s="59"/>
    </row>
    <row r="9" spans="1:10" ht="18" customHeight="1">
      <c r="A9" s="69" t="s">
        <v>366</v>
      </c>
      <c r="B9" s="70" t="s">
        <v>328</v>
      </c>
      <c r="C9" s="69" t="s">
        <v>327</v>
      </c>
      <c r="D9" s="69" t="s">
        <v>297</v>
      </c>
      <c r="E9" s="168" t="s">
        <v>326</v>
      </c>
      <c r="F9" s="168"/>
      <c r="G9" s="71" t="s">
        <v>325</v>
      </c>
      <c r="H9" s="70" t="s">
        <v>324</v>
      </c>
      <c r="I9" s="70" t="s">
        <v>323</v>
      </c>
      <c r="J9" s="70" t="s">
        <v>322</v>
      </c>
    </row>
    <row r="10" spans="1:10" ht="24" customHeight="1">
      <c r="A10" s="72" t="s">
        <v>321</v>
      </c>
      <c r="B10" s="73" t="s">
        <v>365</v>
      </c>
      <c r="C10" s="72" t="s">
        <v>318</v>
      </c>
      <c r="D10" s="72" t="s">
        <v>364</v>
      </c>
      <c r="E10" s="169"/>
      <c r="F10" s="169"/>
      <c r="G10" s="74"/>
      <c r="H10" s="75"/>
      <c r="I10" s="76"/>
      <c r="J10" s="76"/>
    </row>
    <row r="11" spans="1:10" ht="24" customHeight="1">
      <c r="A11" s="63" t="s">
        <v>320</v>
      </c>
      <c r="B11" s="64" t="s">
        <v>363</v>
      </c>
      <c r="C11" s="63" t="s">
        <v>318</v>
      </c>
      <c r="D11" s="63" t="s">
        <v>362</v>
      </c>
      <c r="E11" s="163" t="s">
        <v>316</v>
      </c>
      <c r="F11" s="163"/>
      <c r="G11" s="65" t="s">
        <v>315</v>
      </c>
      <c r="H11" s="66">
        <v>1</v>
      </c>
      <c r="I11" s="67">
        <v>2.2200000000000002</v>
      </c>
      <c r="J11" s="67">
        <v>2.2200000000000002</v>
      </c>
    </row>
    <row r="12" spans="1:10" ht="24" customHeight="1">
      <c r="A12" s="63" t="s">
        <v>314</v>
      </c>
      <c r="B12" s="64" t="s">
        <v>361</v>
      </c>
      <c r="C12" s="63" t="s">
        <v>318</v>
      </c>
      <c r="D12" s="63" t="s">
        <v>360</v>
      </c>
      <c r="E12" s="163" t="s">
        <v>331</v>
      </c>
      <c r="F12" s="163"/>
      <c r="G12" s="65" t="s">
        <v>315</v>
      </c>
      <c r="H12" s="66">
        <v>1</v>
      </c>
      <c r="I12" s="67">
        <v>36.92</v>
      </c>
      <c r="J12" s="67">
        <v>36.92</v>
      </c>
    </row>
    <row r="13" spans="1:10" ht="24" customHeight="1">
      <c r="A13" s="63" t="s">
        <v>314</v>
      </c>
      <c r="B13" s="64" t="s">
        <v>359</v>
      </c>
      <c r="C13" s="63" t="s">
        <v>318</v>
      </c>
      <c r="D13" s="63" t="s">
        <v>358</v>
      </c>
      <c r="E13" s="163" t="s">
        <v>342</v>
      </c>
      <c r="F13" s="163"/>
      <c r="G13" s="65" t="s">
        <v>315</v>
      </c>
      <c r="H13" s="66">
        <v>1</v>
      </c>
      <c r="I13" s="67">
        <v>0.66</v>
      </c>
      <c r="J13" s="67">
        <v>0.66</v>
      </c>
    </row>
    <row r="14" spans="1:10" ht="24" customHeight="1">
      <c r="A14" s="63" t="s">
        <v>314</v>
      </c>
      <c r="B14" s="64" t="s">
        <v>347</v>
      </c>
      <c r="C14" s="63" t="s">
        <v>318</v>
      </c>
      <c r="D14" s="63" t="s">
        <v>346</v>
      </c>
      <c r="E14" s="163" t="s">
        <v>345</v>
      </c>
      <c r="F14" s="163"/>
      <c r="G14" s="65" t="s">
        <v>315</v>
      </c>
      <c r="H14" s="66">
        <v>1</v>
      </c>
      <c r="I14" s="67">
        <v>0.81</v>
      </c>
      <c r="J14" s="67">
        <v>0.81</v>
      </c>
    </row>
    <row r="15" spans="1:10" ht="24" customHeight="1">
      <c r="A15" s="63" t="s">
        <v>314</v>
      </c>
      <c r="B15" s="64" t="s">
        <v>357</v>
      </c>
      <c r="C15" s="63" t="s">
        <v>318</v>
      </c>
      <c r="D15" s="63" t="s">
        <v>356</v>
      </c>
      <c r="E15" s="163" t="s">
        <v>342</v>
      </c>
      <c r="F15" s="163"/>
      <c r="G15" s="65" t="s">
        <v>315</v>
      </c>
      <c r="H15" s="66">
        <v>1</v>
      </c>
      <c r="I15" s="67">
        <v>0.01</v>
      </c>
      <c r="J15" s="67">
        <v>0.01</v>
      </c>
    </row>
    <row r="16" spans="1:10" ht="24" customHeight="1">
      <c r="A16" s="63" t="s">
        <v>314</v>
      </c>
      <c r="B16" s="64" t="s">
        <v>341</v>
      </c>
      <c r="C16" s="63" t="s">
        <v>318</v>
      </c>
      <c r="D16" s="63" t="s">
        <v>340</v>
      </c>
      <c r="E16" s="163" t="s">
        <v>339</v>
      </c>
      <c r="F16" s="163"/>
      <c r="G16" s="65" t="s">
        <v>315</v>
      </c>
      <c r="H16" s="66">
        <v>1</v>
      </c>
      <c r="I16" s="67">
        <v>0.01</v>
      </c>
      <c r="J16" s="67">
        <v>0.01</v>
      </c>
    </row>
    <row r="17" spans="1:10">
      <c r="A17" s="49"/>
      <c r="B17" s="49"/>
      <c r="C17" s="49"/>
      <c r="D17" s="49"/>
      <c r="E17" s="49"/>
      <c r="F17" s="50"/>
      <c r="G17" s="49"/>
      <c r="H17" s="50"/>
      <c r="I17" s="49"/>
      <c r="J17" s="50"/>
    </row>
    <row r="18" spans="1:10" ht="14.45" customHeight="1">
      <c r="A18" s="49"/>
      <c r="B18" s="49"/>
      <c r="C18" s="49"/>
      <c r="D18" s="49"/>
      <c r="E18" s="49"/>
      <c r="F18" s="50"/>
      <c r="G18" s="157" t="s">
        <v>367</v>
      </c>
      <c r="H18" s="157"/>
      <c r="I18" s="157"/>
      <c r="J18" s="52">
        <v>36.92</v>
      </c>
    </row>
    <row r="19" spans="1:10" ht="14.45" customHeight="1">
      <c r="A19" s="49"/>
      <c r="B19" s="49"/>
      <c r="C19" s="49"/>
      <c r="D19" s="49"/>
      <c r="E19" s="49"/>
      <c r="F19" s="50"/>
      <c r="G19" s="157" t="s">
        <v>387</v>
      </c>
      <c r="H19" s="157"/>
      <c r="I19" s="157"/>
      <c r="J19" s="52">
        <v>28.82</v>
      </c>
    </row>
    <row r="20" spans="1:10" ht="14.45" customHeight="1">
      <c r="A20" s="49"/>
      <c r="B20" s="49"/>
      <c r="C20" s="49"/>
      <c r="D20" s="49"/>
      <c r="E20" s="49"/>
      <c r="F20" s="50"/>
      <c r="G20" s="157" t="s">
        <v>385</v>
      </c>
      <c r="H20" s="157"/>
      <c r="I20" s="157"/>
      <c r="J20" s="52">
        <v>3.71</v>
      </c>
    </row>
    <row r="21" spans="1:10" ht="14.45" customHeight="1">
      <c r="A21" s="49"/>
      <c r="B21" s="49"/>
      <c r="C21" s="49"/>
      <c r="D21" s="49"/>
      <c r="E21" s="49"/>
      <c r="F21" s="50"/>
      <c r="G21" s="154" t="s">
        <v>394</v>
      </c>
      <c r="H21" s="155"/>
      <c r="I21" s="156"/>
      <c r="J21" s="52">
        <v>11.076000000000001</v>
      </c>
    </row>
    <row r="22" spans="1:10" ht="14.45" customHeight="1">
      <c r="A22" s="49"/>
      <c r="B22" s="49"/>
      <c r="C22" s="49"/>
      <c r="D22" s="49"/>
      <c r="E22" s="49"/>
      <c r="F22" s="50"/>
      <c r="G22" s="153" t="s">
        <v>386</v>
      </c>
      <c r="H22" s="153"/>
      <c r="I22" s="153"/>
      <c r="J22" s="68">
        <v>80.52600000000001</v>
      </c>
    </row>
    <row r="23" spans="1:10" ht="16.149999999999999" customHeight="1">
      <c r="A23" s="49"/>
      <c r="B23" s="49"/>
      <c r="C23" s="49"/>
      <c r="D23" s="49"/>
      <c r="E23" s="49"/>
      <c r="F23" s="50"/>
      <c r="G23" s="49"/>
      <c r="H23" s="50"/>
      <c r="I23" s="49"/>
      <c r="J23" s="50"/>
    </row>
    <row r="24" spans="1:10" ht="16.149999999999999" customHeight="1" thickBot="1">
      <c r="A24" s="55"/>
      <c r="B24" s="55"/>
      <c r="C24" s="55"/>
      <c r="D24" s="55"/>
      <c r="E24" s="55"/>
      <c r="F24" s="55"/>
      <c r="G24" s="55"/>
      <c r="H24" s="58"/>
      <c r="I24" s="55"/>
      <c r="J24" s="57"/>
    </row>
    <row r="25" spans="1:10" ht="1.1499999999999999" customHeight="1" thickTop="1">
      <c r="A25" s="56"/>
      <c r="B25" s="56"/>
      <c r="C25" s="56"/>
      <c r="D25" s="56"/>
      <c r="E25" s="56"/>
      <c r="F25" s="56"/>
      <c r="G25" s="56"/>
      <c r="H25" s="56"/>
      <c r="I25" s="56"/>
      <c r="J25" s="56"/>
    </row>
    <row r="26" spans="1:10" ht="18" customHeight="1">
      <c r="A26" s="77" t="s">
        <v>336</v>
      </c>
      <c r="B26" s="78" t="s">
        <v>328</v>
      </c>
      <c r="C26" s="77" t="s">
        <v>327</v>
      </c>
      <c r="D26" s="77" t="s">
        <v>297</v>
      </c>
      <c r="E26" s="165" t="s">
        <v>326</v>
      </c>
      <c r="F26" s="165"/>
      <c r="G26" s="79" t="s">
        <v>325</v>
      </c>
      <c r="H26" s="78" t="s">
        <v>324</v>
      </c>
      <c r="I26" s="78" t="s">
        <v>323</v>
      </c>
      <c r="J26" s="78" t="s">
        <v>322</v>
      </c>
    </row>
    <row r="27" spans="1:10" ht="24" customHeight="1">
      <c r="A27" s="80" t="s">
        <v>321</v>
      </c>
      <c r="B27" s="81" t="s">
        <v>319</v>
      </c>
      <c r="C27" s="80" t="s">
        <v>318</v>
      </c>
      <c r="D27" s="80" t="s">
        <v>317</v>
      </c>
      <c r="E27" s="166"/>
      <c r="F27" s="167"/>
      <c r="G27" s="82"/>
      <c r="H27" s="83"/>
      <c r="I27" s="84"/>
      <c r="J27" s="84"/>
    </row>
    <row r="28" spans="1:10" ht="24" customHeight="1">
      <c r="A28" s="85" t="s">
        <v>320</v>
      </c>
      <c r="B28" s="86" t="s">
        <v>383</v>
      </c>
      <c r="C28" s="85" t="s">
        <v>318</v>
      </c>
      <c r="D28" s="85" t="s">
        <v>382</v>
      </c>
      <c r="E28" s="162" t="s">
        <v>316</v>
      </c>
      <c r="F28" s="162"/>
      <c r="G28" s="87" t="s">
        <v>315</v>
      </c>
      <c r="H28" s="88">
        <v>1</v>
      </c>
      <c r="I28" s="89">
        <v>0.21</v>
      </c>
      <c r="J28" s="89">
        <v>0.21</v>
      </c>
    </row>
    <row r="29" spans="1:10" ht="24" customHeight="1">
      <c r="A29" s="85" t="s">
        <v>314</v>
      </c>
      <c r="B29" s="86" t="s">
        <v>351</v>
      </c>
      <c r="C29" s="85" t="s">
        <v>318</v>
      </c>
      <c r="D29" s="85" t="s">
        <v>350</v>
      </c>
      <c r="E29" s="162" t="s">
        <v>345</v>
      </c>
      <c r="F29" s="162"/>
      <c r="G29" s="87" t="s">
        <v>315</v>
      </c>
      <c r="H29" s="88">
        <v>1</v>
      </c>
      <c r="I29" s="89">
        <v>0.01</v>
      </c>
      <c r="J29" s="89">
        <v>0.01</v>
      </c>
    </row>
    <row r="30" spans="1:10" ht="24" customHeight="1">
      <c r="A30" s="85" t="s">
        <v>314</v>
      </c>
      <c r="B30" s="86" t="s">
        <v>381</v>
      </c>
      <c r="C30" s="85" t="s">
        <v>318</v>
      </c>
      <c r="D30" s="85" t="s">
        <v>380</v>
      </c>
      <c r="E30" s="162" t="s">
        <v>342</v>
      </c>
      <c r="F30" s="162"/>
      <c r="G30" s="87" t="s">
        <v>315</v>
      </c>
      <c r="H30" s="88">
        <v>1</v>
      </c>
      <c r="I30" s="89">
        <v>1.1499999999999999</v>
      </c>
      <c r="J30" s="89">
        <v>1.1499999999999999</v>
      </c>
    </row>
    <row r="31" spans="1:10" ht="24" customHeight="1">
      <c r="A31" s="85" t="s">
        <v>314</v>
      </c>
      <c r="B31" s="86" t="s">
        <v>347</v>
      </c>
      <c r="C31" s="85" t="s">
        <v>318</v>
      </c>
      <c r="D31" s="85" t="s">
        <v>346</v>
      </c>
      <c r="E31" s="162" t="s">
        <v>345</v>
      </c>
      <c r="F31" s="162"/>
      <c r="G31" s="87" t="s">
        <v>315</v>
      </c>
      <c r="H31" s="88">
        <v>1</v>
      </c>
      <c r="I31" s="89">
        <v>0.81</v>
      </c>
      <c r="J31" s="89">
        <v>0.81</v>
      </c>
    </row>
    <row r="32" spans="1:10" ht="24" customHeight="1">
      <c r="A32" s="85" t="s">
        <v>314</v>
      </c>
      <c r="B32" s="86" t="s">
        <v>379</v>
      </c>
      <c r="C32" s="85" t="s">
        <v>318</v>
      </c>
      <c r="D32" s="85" t="s">
        <v>378</v>
      </c>
      <c r="E32" s="162" t="s">
        <v>342</v>
      </c>
      <c r="F32" s="162"/>
      <c r="G32" s="87" t="s">
        <v>315</v>
      </c>
      <c r="H32" s="88">
        <v>1</v>
      </c>
      <c r="I32" s="89">
        <v>0.56000000000000005</v>
      </c>
      <c r="J32" s="89">
        <v>0.56000000000000005</v>
      </c>
    </row>
    <row r="33" spans="1:10" ht="24" customHeight="1">
      <c r="A33" s="85" t="s">
        <v>314</v>
      </c>
      <c r="B33" s="86" t="s">
        <v>341</v>
      </c>
      <c r="C33" s="85" t="s">
        <v>318</v>
      </c>
      <c r="D33" s="85" t="s">
        <v>340</v>
      </c>
      <c r="E33" s="162" t="s">
        <v>339</v>
      </c>
      <c r="F33" s="162"/>
      <c r="G33" s="87" t="s">
        <v>315</v>
      </c>
      <c r="H33" s="88">
        <v>1</v>
      </c>
      <c r="I33" s="89">
        <v>0.01</v>
      </c>
      <c r="J33" s="89">
        <v>0.01</v>
      </c>
    </row>
    <row r="34" spans="1:10" ht="24" customHeight="1">
      <c r="A34" s="85" t="s">
        <v>314</v>
      </c>
      <c r="B34" s="86" t="s">
        <v>377</v>
      </c>
      <c r="C34" s="85" t="s">
        <v>318</v>
      </c>
      <c r="D34" s="85" t="s">
        <v>376</v>
      </c>
      <c r="E34" s="162" t="s">
        <v>331</v>
      </c>
      <c r="F34" s="162"/>
      <c r="G34" s="87" t="s">
        <v>315</v>
      </c>
      <c r="H34" s="88">
        <v>1</v>
      </c>
      <c r="I34" s="89">
        <v>5.91</v>
      </c>
      <c r="J34" s="89">
        <v>5.91</v>
      </c>
    </row>
    <row r="35" spans="1:10" ht="24" customHeight="1">
      <c r="A35" s="85" t="s">
        <v>314</v>
      </c>
      <c r="B35" s="86" t="s">
        <v>338</v>
      </c>
      <c r="C35" s="85" t="s">
        <v>318</v>
      </c>
      <c r="D35" s="85" t="s">
        <v>337</v>
      </c>
      <c r="E35" s="162" t="s">
        <v>330</v>
      </c>
      <c r="F35" s="162"/>
      <c r="G35" s="87" t="s">
        <v>315</v>
      </c>
      <c r="H35" s="88">
        <v>1</v>
      </c>
      <c r="I35" s="89">
        <v>0.56999999999999995</v>
      </c>
      <c r="J35" s="89">
        <v>0.56999999999999995</v>
      </c>
    </row>
    <row r="36" spans="1:10">
      <c r="A36" s="49"/>
      <c r="B36" s="49"/>
      <c r="C36" s="49"/>
      <c r="D36" s="49"/>
      <c r="E36" s="49"/>
      <c r="F36" s="50"/>
      <c r="G36" s="49"/>
      <c r="H36" s="164"/>
      <c r="I36" s="164"/>
      <c r="J36" s="50"/>
    </row>
    <row r="37" spans="1:10">
      <c r="A37" s="49"/>
      <c r="B37" s="49"/>
      <c r="C37" s="49"/>
      <c r="D37" s="49"/>
      <c r="E37" s="49"/>
      <c r="F37" s="50"/>
      <c r="G37" s="157" t="s">
        <v>367</v>
      </c>
      <c r="H37" s="157"/>
      <c r="I37" s="157"/>
      <c r="J37" s="52">
        <v>8.5749999999999993</v>
      </c>
    </row>
    <row r="38" spans="1:10">
      <c r="A38" s="49"/>
      <c r="B38" s="49"/>
      <c r="C38" s="49"/>
      <c r="D38" s="49"/>
      <c r="E38" s="49"/>
      <c r="F38" s="50"/>
      <c r="G38" s="157" t="s">
        <v>387</v>
      </c>
      <c r="H38" s="157"/>
      <c r="I38" s="157"/>
      <c r="J38" s="52">
        <v>6.6945024999999996</v>
      </c>
    </row>
    <row r="39" spans="1:10">
      <c r="A39" s="49"/>
      <c r="B39" s="49"/>
      <c r="C39" s="49"/>
      <c r="D39" s="49"/>
      <c r="E39" s="49"/>
      <c r="F39" s="50"/>
      <c r="G39" s="157" t="s">
        <v>385</v>
      </c>
      <c r="H39" s="157"/>
      <c r="I39" s="157"/>
      <c r="J39" s="52">
        <v>3.3199999999999994</v>
      </c>
    </row>
    <row r="40" spans="1:10">
      <c r="A40" s="49"/>
      <c r="B40" s="49"/>
      <c r="C40" s="49"/>
      <c r="D40" s="49"/>
      <c r="E40" s="49"/>
      <c r="F40" s="50"/>
      <c r="G40" s="153" t="s">
        <v>386</v>
      </c>
      <c r="H40" s="153"/>
      <c r="I40" s="153"/>
      <c r="J40" s="68">
        <v>18.589502499999998</v>
      </c>
    </row>
    <row r="41" spans="1:10" ht="15" thickBot="1">
      <c r="A41" s="49"/>
      <c r="B41" s="49"/>
      <c r="C41" s="49"/>
      <c r="D41" s="49"/>
      <c r="E41" s="49"/>
      <c r="F41" s="50"/>
      <c r="G41" s="49"/>
      <c r="H41" s="49"/>
      <c r="I41" s="49"/>
      <c r="J41" s="50"/>
    </row>
    <row r="42" spans="1:10" ht="1.1499999999999999" customHeight="1" thickTop="1">
      <c r="A42" s="56"/>
      <c r="B42" s="56"/>
      <c r="C42" s="56"/>
      <c r="D42" s="56"/>
      <c r="E42" s="56"/>
      <c r="F42" s="56"/>
      <c r="G42" s="56"/>
      <c r="H42" s="56"/>
      <c r="I42" s="56"/>
      <c r="J42" s="56"/>
    </row>
    <row r="43" spans="1:10" ht="18" customHeight="1">
      <c r="A43" s="77" t="s">
        <v>329</v>
      </c>
      <c r="B43" s="78" t="s">
        <v>328</v>
      </c>
      <c r="C43" s="77" t="s">
        <v>327</v>
      </c>
      <c r="D43" s="77" t="s">
        <v>297</v>
      </c>
      <c r="E43" s="165" t="s">
        <v>326</v>
      </c>
      <c r="F43" s="165"/>
      <c r="G43" s="79" t="s">
        <v>325</v>
      </c>
      <c r="H43" s="78" t="s">
        <v>324</v>
      </c>
      <c r="I43" s="78" t="s">
        <v>323</v>
      </c>
      <c r="J43" s="78" t="s">
        <v>322</v>
      </c>
    </row>
    <row r="44" spans="1:10" ht="24" customHeight="1">
      <c r="A44" s="80" t="s">
        <v>321</v>
      </c>
      <c r="B44" s="81" t="s">
        <v>355</v>
      </c>
      <c r="C44" s="80" t="s">
        <v>318</v>
      </c>
      <c r="D44" s="80" t="s">
        <v>354</v>
      </c>
      <c r="E44" s="174"/>
      <c r="F44" s="174"/>
      <c r="G44" s="82"/>
      <c r="H44" s="83"/>
      <c r="I44" s="84"/>
      <c r="J44" s="84"/>
    </row>
    <row r="45" spans="1:10" ht="24" customHeight="1">
      <c r="A45" s="85" t="s">
        <v>320</v>
      </c>
      <c r="B45" s="86" t="s">
        <v>353</v>
      </c>
      <c r="C45" s="85" t="s">
        <v>318</v>
      </c>
      <c r="D45" s="85" t="s">
        <v>352</v>
      </c>
      <c r="E45" s="162" t="s">
        <v>316</v>
      </c>
      <c r="F45" s="162"/>
      <c r="G45" s="87" t="s">
        <v>315</v>
      </c>
      <c r="H45" s="88">
        <v>1</v>
      </c>
      <c r="I45" s="89">
        <v>0.75287996000000001</v>
      </c>
      <c r="J45" s="89">
        <v>0.75287996000000001</v>
      </c>
    </row>
    <row r="46" spans="1:10" ht="24" customHeight="1">
      <c r="A46" s="85" t="s">
        <v>314</v>
      </c>
      <c r="B46" s="86" t="s">
        <v>351</v>
      </c>
      <c r="C46" s="85" t="s">
        <v>318</v>
      </c>
      <c r="D46" s="85" t="s">
        <v>350</v>
      </c>
      <c r="E46" s="162" t="s">
        <v>345</v>
      </c>
      <c r="F46" s="162"/>
      <c r="G46" s="87" t="s">
        <v>315</v>
      </c>
      <c r="H46" s="88">
        <v>1</v>
      </c>
      <c r="I46" s="89">
        <v>0.01</v>
      </c>
      <c r="J46" s="89">
        <v>0.01</v>
      </c>
    </row>
    <row r="47" spans="1:10" ht="24" customHeight="1">
      <c r="A47" s="85" t="s">
        <v>314</v>
      </c>
      <c r="B47" s="86" t="s">
        <v>333</v>
      </c>
      <c r="C47" s="85" t="s">
        <v>318</v>
      </c>
      <c r="D47" s="85" t="s">
        <v>332</v>
      </c>
      <c r="E47" s="162" t="s">
        <v>331</v>
      </c>
      <c r="F47" s="162"/>
      <c r="G47" s="87" t="s">
        <v>315</v>
      </c>
      <c r="H47" s="88">
        <v>1</v>
      </c>
      <c r="I47" s="89">
        <v>8.3699999999999992</v>
      </c>
      <c r="J47" s="89">
        <v>8.3699999999999992</v>
      </c>
    </row>
    <row r="48" spans="1:10" ht="24" customHeight="1">
      <c r="A48" s="85" t="s">
        <v>314</v>
      </c>
      <c r="B48" s="86" t="s">
        <v>349</v>
      </c>
      <c r="C48" s="85" t="s">
        <v>318</v>
      </c>
      <c r="D48" s="85" t="s">
        <v>348</v>
      </c>
      <c r="E48" s="162" t="s">
        <v>342</v>
      </c>
      <c r="F48" s="162"/>
      <c r="G48" s="87" t="s">
        <v>315</v>
      </c>
      <c r="H48" s="88">
        <v>1</v>
      </c>
      <c r="I48" s="89">
        <v>1.07</v>
      </c>
      <c r="J48" s="89">
        <v>1.07</v>
      </c>
    </row>
    <row r="49" spans="1:10" ht="24" customHeight="1">
      <c r="A49" s="85" t="s">
        <v>314</v>
      </c>
      <c r="B49" s="86" t="s">
        <v>347</v>
      </c>
      <c r="C49" s="85" t="s">
        <v>318</v>
      </c>
      <c r="D49" s="85" t="s">
        <v>346</v>
      </c>
      <c r="E49" s="162" t="s">
        <v>345</v>
      </c>
      <c r="F49" s="162"/>
      <c r="G49" s="87" t="s">
        <v>315</v>
      </c>
      <c r="H49" s="88">
        <v>1</v>
      </c>
      <c r="I49" s="89">
        <v>0.81</v>
      </c>
      <c r="J49" s="89">
        <v>0.81</v>
      </c>
    </row>
    <row r="50" spans="1:10" ht="24" customHeight="1">
      <c r="A50" s="85" t="s">
        <v>314</v>
      </c>
      <c r="B50" s="86" t="s">
        <v>344</v>
      </c>
      <c r="C50" s="85" t="s">
        <v>318</v>
      </c>
      <c r="D50" s="85" t="s">
        <v>343</v>
      </c>
      <c r="E50" s="162" t="s">
        <v>342</v>
      </c>
      <c r="F50" s="162"/>
      <c r="G50" s="87" t="s">
        <v>315</v>
      </c>
      <c r="H50" s="88">
        <v>1</v>
      </c>
      <c r="I50" s="89">
        <v>0.78</v>
      </c>
      <c r="J50" s="89">
        <v>0.78</v>
      </c>
    </row>
    <row r="51" spans="1:10" ht="24" customHeight="1">
      <c r="A51" s="85" t="s">
        <v>314</v>
      </c>
      <c r="B51" s="86" t="s">
        <v>341</v>
      </c>
      <c r="C51" s="85" t="s">
        <v>318</v>
      </c>
      <c r="D51" s="85" t="s">
        <v>340</v>
      </c>
      <c r="E51" s="162" t="s">
        <v>339</v>
      </c>
      <c r="F51" s="162"/>
      <c r="G51" s="87" t="s">
        <v>315</v>
      </c>
      <c r="H51" s="88">
        <v>1</v>
      </c>
      <c r="I51" s="89">
        <v>0.01</v>
      </c>
      <c r="J51" s="89">
        <v>0.01</v>
      </c>
    </row>
    <row r="52" spans="1:10" ht="24" customHeight="1">
      <c r="A52" s="85" t="s">
        <v>314</v>
      </c>
      <c r="B52" s="86" t="s">
        <v>338</v>
      </c>
      <c r="C52" s="85" t="s">
        <v>318</v>
      </c>
      <c r="D52" s="85" t="s">
        <v>337</v>
      </c>
      <c r="E52" s="162" t="s">
        <v>330</v>
      </c>
      <c r="F52" s="162"/>
      <c r="G52" s="87" t="s">
        <v>315</v>
      </c>
      <c r="H52" s="88">
        <v>1</v>
      </c>
      <c r="I52" s="89">
        <v>0.56999999999999995</v>
      </c>
      <c r="J52" s="89">
        <v>0.56999999999999995</v>
      </c>
    </row>
    <row r="53" spans="1:10">
      <c r="A53" s="49"/>
      <c r="B53" s="49"/>
      <c r="C53" s="49"/>
      <c r="D53" s="49"/>
      <c r="E53" s="49"/>
      <c r="F53" s="50"/>
      <c r="G53" s="49"/>
      <c r="H53" s="164"/>
      <c r="I53" s="164"/>
      <c r="J53" s="50"/>
    </row>
    <row r="54" spans="1:10">
      <c r="A54" s="49"/>
      <c r="B54" s="49"/>
      <c r="C54" s="49"/>
      <c r="D54" s="49"/>
      <c r="E54" s="49"/>
      <c r="F54" s="50"/>
      <c r="G54" s="157" t="s">
        <v>367</v>
      </c>
      <c r="H54" s="157"/>
      <c r="I54" s="157"/>
      <c r="J54" s="52">
        <v>14</v>
      </c>
    </row>
    <row r="55" spans="1:10">
      <c r="A55" s="49"/>
      <c r="B55" s="49"/>
      <c r="C55" s="49"/>
      <c r="D55" s="49"/>
      <c r="E55" s="49"/>
      <c r="F55" s="50"/>
      <c r="G55" s="157" t="s">
        <v>387</v>
      </c>
      <c r="H55" s="157"/>
      <c r="I55" s="157"/>
      <c r="J55" s="52">
        <v>10.9298</v>
      </c>
    </row>
    <row r="56" spans="1:10">
      <c r="A56" s="49"/>
      <c r="B56" s="49"/>
      <c r="C56" s="49"/>
      <c r="D56" s="49"/>
      <c r="E56" s="49"/>
      <c r="F56" s="50"/>
      <c r="G56" s="154" t="s">
        <v>394</v>
      </c>
      <c r="H56" s="155"/>
      <c r="I56" s="156"/>
      <c r="J56" s="52">
        <v>2.5109999999999997</v>
      </c>
    </row>
    <row r="57" spans="1:10">
      <c r="A57" s="49"/>
      <c r="B57" s="49"/>
      <c r="C57" s="49"/>
      <c r="D57" s="49"/>
      <c r="E57" s="49"/>
      <c r="F57" s="50"/>
      <c r="G57" s="157" t="s">
        <v>385</v>
      </c>
      <c r="H57" s="157"/>
      <c r="I57" s="157"/>
      <c r="J57" s="52">
        <v>4.0028799600000005</v>
      </c>
    </row>
    <row r="58" spans="1:10">
      <c r="A58" s="49"/>
      <c r="B58" s="49"/>
      <c r="C58" s="49"/>
      <c r="D58" s="49"/>
      <c r="E58" s="49"/>
      <c r="F58" s="50"/>
      <c r="G58" s="153" t="s">
        <v>386</v>
      </c>
      <c r="H58" s="153"/>
      <c r="I58" s="153"/>
      <c r="J58" s="68">
        <v>31.443679960000001</v>
      </c>
    </row>
    <row r="59" spans="1:10" ht="15" thickBot="1">
      <c r="A59" s="49"/>
      <c r="B59" s="49"/>
      <c r="C59" s="49"/>
      <c r="D59" s="49"/>
      <c r="E59" s="49"/>
      <c r="F59" s="50"/>
      <c r="G59" s="49"/>
      <c r="H59" s="49"/>
      <c r="I59" s="49"/>
      <c r="J59" s="50"/>
    </row>
    <row r="60" spans="1:10" ht="1.1499999999999999" customHeight="1" thickTop="1">
      <c r="A60" s="56"/>
      <c r="B60" s="56"/>
      <c r="C60" s="56"/>
      <c r="D60" s="56"/>
      <c r="E60" s="56"/>
      <c r="F60" s="56"/>
      <c r="G60" s="56"/>
      <c r="H60" s="56"/>
      <c r="I60" s="56"/>
      <c r="J60" s="56"/>
    </row>
    <row r="61" spans="1:10" ht="18" customHeight="1">
      <c r="A61" s="77" t="s">
        <v>375</v>
      </c>
      <c r="B61" s="78" t="s">
        <v>328</v>
      </c>
      <c r="C61" s="77" t="s">
        <v>327</v>
      </c>
      <c r="D61" s="77" t="s">
        <v>297</v>
      </c>
      <c r="E61" s="158" t="s">
        <v>326</v>
      </c>
      <c r="F61" s="159"/>
      <c r="G61" s="79" t="s">
        <v>325</v>
      </c>
      <c r="H61" s="78" t="s">
        <v>324</v>
      </c>
      <c r="I61" s="78" t="s">
        <v>323</v>
      </c>
      <c r="J61" s="78" t="s">
        <v>322</v>
      </c>
    </row>
    <row r="62" spans="1:10" ht="24" customHeight="1">
      <c r="A62" s="90" t="s">
        <v>321</v>
      </c>
      <c r="B62" s="91" t="s">
        <v>374</v>
      </c>
      <c r="C62" s="90" t="s">
        <v>318</v>
      </c>
      <c r="D62" s="90" t="s">
        <v>373</v>
      </c>
      <c r="E62" s="172"/>
      <c r="F62" s="173"/>
      <c r="G62" s="92"/>
      <c r="H62" s="93"/>
      <c r="I62" s="94"/>
      <c r="J62" s="94"/>
    </row>
    <row r="63" spans="1:10" ht="24" customHeight="1">
      <c r="A63" s="85" t="s">
        <v>320</v>
      </c>
      <c r="B63" s="86" t="s">
        <v>372</v>
      </c>
      <c r="C63" s="85" t="s">
        <v>318</v>
      </c>
      <c r="D63" s="85" t="s">
        <v>371</v>
      </c>
      <c r="E63" s="170" t="s">
        <v>316</v>
      </c>
      <c r="F63" s="171"/>
      <c r="G63" s="87" t="s">
        <v>315</v>
      </c>
      <c r="H63" s="88">
        <v>1</v>
      </c>
      <c r="I63" s="89">
        <v>0.4</v>
      </c>
      <c r="J63" s="89">
        <v>0.4</v>
      </c>
    </row>
    <row r="64" spans="1:10" ht="24" customHeight="1">
      <c r="A64" s="85" t="s">
        <v>314</v>
      </c>
      <c r="B64" s="86" t="s">
        <v>335</v>
      </c>
      <c r="C64" s="85" t="s">
        <v>318</v>
      </c>
      <c r="D64" s="85" t="s">
        <v>334</v>
      </c>
      <c r="E64" s="170" t="s">
        <v>331</v>
      </c>
      <c r="F64" s="171"/>
      <c r="G64" s="87" t="s">
        <v>315</v>
      </c>
      <c r="H64" s="88">
        <v>1</v>
      </c>
      <c r="I64" s="89">
        <v>6.24</v>
      </c>
      <c r="J64" s="89">
        <v>6.24</v>
      </c>
    </row>
    <row r="65" spans="1:10" ht="24" customHeight="1">
      <c r="A65" s="85" t="s">
        <v>314</v>
      </c>
      <c r="B65" s="86" t="s">
        <v>351</v>
      </c>
      <c r="C65" s="85" t="s">
        <v>318</v>
      </c>
      <c r="D65" s="85" t="s">
        <v>350</v>
      </c>
      <c r="E65" s="162" t="s">
        <v>345</v>
      </c>
      <c r="F65" s="162"/>
      <c r="G65" s="87" t="s">
        <v>315</v>
      </c>
      <c r="H65" s="88">
        <v>1</v>
      </c>
      <c r="I65" s="89">
        <v>0.01</v>
      </c>
      <c r="J65" s="89">
        <v>0.01</v>
      </c>
    </row>
    <row r="66" spans="1:10" ht="24" customHeight="1">
      <c r="A66" s="85" t="s">
        <v>314</v>
      </c>
      <c r="B66" s="86" t="s">
        <v>349</v>
      </c>
      <c r="C66" s="85" t="s">
        <v>318</v>
      </c>
      <c r="D66" s="85" t="s">
        <v>348</v>
      </c>
      <c r="E66" s="162" t="s">
        <v>342</v>
      </c>
      <c r="F66" s="162"/>
      <c r="G66" s="87" t="s">
        <v>315</v>
      </c>
      <c r="H66" s="88">
        <v>1</v>
      </c>
      <c r="I66" s="89">
        <v>1.07</v>
      </c>
      <c r="J66" s="89">
        <v>1.07</v>
      </c>
    </row>
    <row r="67" spans="1:10" ht="24" customHeight="1">
      <c r="A67" s="85" t="s">
        <v>314</v>
      </c>
      <c r="B67" s="86" t="s">
        <v>347</v>
      </c>
      <c r="C67" s="85" t="s">
        <v>318</v>
      </c>
      <c r="D67" s="85" t="s">
        <v>346</v>
      </c>
      <c r="E67" s="162" t="s">
        <v>345</v>
      </c>
      <c r="F67" s="162"/>
      <c r="G67" s="87" t="s">
        <v>315</v>
      </c>
      <c r="H67" s="88">
        <v>1</v>
      </c>
      <c r="I67" s="89">
        <v>0.81</v>
      </c>
      <c r="J67" s="89">
        <v>0.81</v>
      </c>
    </row>
    <row r="68" spans="1:10" ht="24" customHeight="1">
      <c r="A68" s="85" t="s">
        <v>314</v>
      </c>
      <c r="B68" s="86" t="s">
        <v>344</v>
      </c>
      <c r="C68" s="85" t="s">
        <v>318</v>
      </c>
      <c r="D68" s="85" t="s">
        <v>343</v>
      </c>
      <c r="E68" s="162" t="s">
        <v>342</v>
      </c>
      <c r="F68" s="162"/>
      <c r="G68" s="87" t="s">
        <v>315</v>
      </c>
      <c r="H68" s="88">
        <v>1</v>
      </c>
      <c r="I68" s="89">
        <v>0.78</v>
      </c>
      <c r="J68" s="89">
        <v>0.78</v>
      </c>
    </row>
    <row r="69" spans="1:10" ht="24" customHeight="1">
      <c r="A69" s="85" t="s">
        <v>314</v>
      </c>
      <c r="B69" s="86" t="s">
        <v>341</v>
      </c>
      <c r="C69" s="85" t="s">
        <v>318</v>
      </c>
      <c r="D69" s="85" t="s">
        <v>340</v>
      </c>
      <c r="E69" s="162" t="s">
        <v>339</v>
      </c>
      <c r="F69" s="162"/>
      <c r="G69" s="87" t="s">
        <v>315</v>
      </c>
      <c r="H69" s="88">
        <v>1</v>
      </c>
      <c r="I69" s="89">
        <v>0.01</v>
      </c>
      <c r="J69" s="89">
        <v>0.01</v>
      </c>
    </row>
    <row r="70" spans="1:10" ht="24" customHeight="1">
      <c r="A70" s="85" t="s">
        <v>314</v>
      </c>
      <c r="B70" s="86" t="s">
        <v>338</v>
      </c>
      <c r="C70" s="85" t="s">
        <v>318</v>
      </c>
      <c r="D70" s="85" t="s">
        <v>337</v>
      </c>
      <c r="E70" s="162" t="s">
        <v>330</v>
      </c>
      <c r="F70" s="162"/>
      <c r="G70" s="87" t="s">
        <v>315</v>
      </c>
      <c r="H70" s="88">
        <v>1</v>
      </c>
      <c r="I70" s="89">
        <v>0.56999999999999995</v>
      </c>
      <c r="J70" s="89">
        <v>0.56999999999999995</v>
      </c>
    </row>
    <row r="71" spans="1:10">
      <c r="A71" s="49"/>
      <c r="B71" s="49"/>
      <c r="C71" s="49"/>
      <c r="D71" s="49"/>
      <c r="E71" s="49"/>
      <c r="F71" s="50"/>
      <c r="G71" s="49"/>
      <c r="H71" s="50"/>
      <c r="I71" s="49"/>
      <c r="J71" s="50"/>
    </row>
    <row r="72" spans="1:10">
      <c r="A72" s="49"/>
      <c r="B72" s="49"/>
      <c r="C72" s="49"/>
      <c r="D72" s="49"/>
      <c r="E72" s="49"/>
      <c r="F72" s="50"/>
      <c r="G72" s="157" t="s">
        <v>367</v>
      </c>
      <c r="H72" s="157"/>
      <c r="I72" s="157"/>
      <c r="J72" s="52">
        <v>8.3000000000000007</v>
      </c>
    </row>
    <row r="73" spans="1:10">
      <c r="A73" s="49"/>
      <c r="B73" s="49"/>
      <c r="C73" s="49"/>
      <c r="D73" s="49"/>
      <c r="E73" s="49"/>
      <c r="F73" s="50"/>
      <c r="G73" s="157" t="s">
        <v>387</v>
      </c>
      <c r="H73" s="157"/>
      <c r="I73" s="157"/>
      <c r="J73" s="52">
        <v>6.4798100000000014</v>
      </c>
    </row>
    <row r="74" spans="1:10">
      <c r="G74" s="154" t="s">
        <v>394</v>
      </c>
      <c r="H74" s="155"/>
      <c r="I74" s="156"/>
      <c r="J74" s="52">
        <v>2.4900000000000002</v>
      </c>
    </row>
    <row r="75" spans="1:10">
      <c r="G75" s="157" t="s">
        <v>385</v>
      </c>
      <c r="H75" s="157"/>
      <c r="I75" s="157"/>
      <c r="J75" s="52">
        <v>3.65</v>
      </c>
    </row>
    <row r="76" spans="1:10">
      <c r="G76" s="153" t="s">
        <v>386</v>
      </c>
      <c r="H76" s="153"/>
      <c r="I76" s="153"/>
      <c r="J76" s="68">
        <v>20.919809999999998</v>
      </c>
    </row>
    <row r="78" spans="1:10" hidden="1"/>
    <row r="79" spans="1:10" hidden="1"/>
    <row r="80" spans="1:1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10" hidden="1"/>
    <row r="98" spans="1:10" hidden="1"/>
    <row r="99" spans="1:10" hidden="1"/>
    <row r="100" spans="1:10" hidden="1"/>
    <row r="101" spans="1:10" hidden="1"/>
    <row r="102" spans="1:10" hidden="1"/>
    <row r="103" spans="1:10" ht="15">
      <c r="A103" s="77">
        <v>5</v>
      </c>
      <c r="B103" s="78" t="s">
        <v>328</v>
      </c>
      <c r="C103" s="77" t="s">
        <v>327</v>
      </c>
      <c r="D103" s="77" t="s">
        <v>297</v>
      </c>
      <c r="E103" s="158" t="s">
        <v>326</v>
      </c>
      <c r="F103" s="159"/>
      <c r="G103" s="79" t="s">
        <v>325</v>
      </c>
      <c r="H103" s="78" t="s">
        <v>324</v>
      </c>
      <c r="I103" s="78" t="s">
        <v>323</v>
      </c>
      <c r="J103" s="78" t="s">
        <v>322</v>
      </c>
    </row>
    <row r="104" spans="1:10" s="106" customFormat="1" ht="15">
      <c r="A104" s="111"/>
      <c r="B104" s="112"/>
      <c r="C104" s="111"/>
      <c r="D104" s="111" t="s">
        <v>397</v>
      </c>
      <c r="E104" s="111"/>
      <c r="F104" s="111"/>
      <c r="G104" s="113"/>
      <c r="H104" s="112"/>
      <c r="I104" s="112"/>
      <c r="J104" s="112"/>
    </row>
    <row r="105" spans="1:10" ht="25.5">
      <c r="A105" s="63" t="s">
        <v>320</v>
      </c>
      <c r="B105" s="60" t="s">
        <v>395</v>
      </c>
      <c r="C105" s="63" t="s">
        <v>318</v>
      </c>
      <c r="D105" s="85" t="s">
        <v>396</v>
      </c>
      <c r="E105" s="160" t="s">
        <v>316</v>
      </c>
      <c r="F105" s="160"/>
      <c r="G105" s="62" t="s">
        <v>315</v>
      </c>
      <c r="H105" s="61" t="s">
        <v>408</v>
      </c>
      <c r="I105" s="61" t="s">
        <v>402</v>
      </c>
      <c r="J105" s="61">
        <v>0.15</v>
      </c>
    </row>
    <row r="106" spans="1:10">
      <c r="A106" s="107" t="s">
        <v>314</v>
      </c>
      <c r="B106" s="108"/>
      <c r="C106" s="107" t="s">
        <v>388</v>
      </c>
      <c r="D106" s="108" t="s">
        <v>397</v>
      </c>
      <c r="E106" s="161" t="s">
        <v>331</v>
      </c>
      <c r="F106" s="161"/>
      <c r="G106" s="109" t="s">
        <v>315</v>
      </c>
      <c r="H106" s="110" t="s">
        <v>408</v>
      </c>
      <c r="I106" s="110" t="s">
        <v>403</v>
      </c>
      <c r="J106" s="110">
        <v>11.96</v>
      </c>
    </row>
    <row r="107" spans="1:10">
      <c r="A107" s="63" t="s">
        <v>314</v>
      </c>
      <c r="B107" s="60" t="s">
        <v>351</v>
      </c>
      <c r="C107" s="63" t="s">
        <v>318</v>
      </c>
      <c r="D107" s="60" t="s">
        <v>350</v>
      </c>
      <c r="E107" s="160" t="s">
        <v>345</v>
      </c>
      <c r="F107" s="160"/>
      <c r="G107" s="62" t="s">
        <v>315</v>
      </c>
      <c r="H107" s="61" t="s">
        <v>408</v>
      </c>
      <c r="I107" s="61" t="s">
        <v>404</v>
      </c>
      <c r="J107" s="61">
        <v>0.01</v>
      </c>
    </row>
    <row r="108" spans="1:10">
      <c r="A108" s="63" t="s">
        <v>314</v>
      </c>
      <c r="B108" s="60" t="s">
        <v>338</v>
      </c>
      <c r="C108" s="63" t="s">
        <v>318</v>
      </c>
      <c r="D108" s="60" t="s">
        <v>337</v>
      </c>
      <c r="E108" s="160" t="s">
        <v>330</v>
      </c>
      <c r="F108" s="160"/>
      <c r="G108" s="62" t="s">
        <v>315</v>
      </c>
      <c r="H108" s="61" t="s">
        <v>408</v>
      </c>
      <c r="I108" s="61" t="s">
        <v>405</v>
      </c>
      <c r="J108" s="61">
        <v>0.56999999999999995</v>
      </c>
    </row>
    <row r="109" spans="1:10">
      <c r="A109" s="63" t="s">
        <v>314</v>
      </c>
      <c r="B109" s="60" t="s">
        <v>347</v>
      </c>
      <c r="C109" s="63" t="s">
        <v>318</v>
      </c>
      <c r="D109" s="60" t="s">
        <v>346</v>
      </c>
      <c r="E109" s="160" t="s">
        <v>345</v>
      </c>
      <c r="F109" s="160"/>
      <c r="G109" s="62" t="s">
        <v>315</v>
      </c>
      <c r="H109" s="61" t="s">
        <v>408</v>
      </c>
      <c r="I109" s="61" t="s">
        <v>406</v>
      </c>
      <c r="J109" s="61">
        <v>0.81</v>
      </c>
    </row>
    <row r="110" spans="1:10">
      <c r="A110" s="63" t="s">
        <v>314</v>
      </c>
      <c r="B110" s="60" t="s">
        <v>341</v>
      </c>
      <c r="C110" s="63" t="s">
        <v>318</v>
      </c>
      <c r="D110" s="60" t="s">
        <v>340</v>
      </c>
      <c r="E110" s="160" t="s">
        <v>339</v>
      </c>
      <c r="F110" s="160"/>
      <c r="G110" s="62" t="s">
        <v>315</v>
      </c>
      <c r="H110" s="61" t="s">
        <v>408</v>
      </c>
      <c r="I110" s="61" t="s">
        <v>404</v>
      </c>
      <c r="J110" s="61">
        <v>0.01</v>
      </c>
    </row>
    <row r="111" spans="1:10" ht="25.5">
      <c r="A111" s="63" t="s">
        <v>314</v>
      </c>
      <c r="B111" s="60" t="s">
        <v>398</v>
      </c>
      <c r="C111" s="63" t="s">
        <v>318</v>
      </c>
      <c r="D111" s="60" t="s">
        <v>399</v>
      </c>
      <c r="E111" s="160" t="s">
        <v>342</v>
      </c>
      <c r="F111" s="160"/>
      <c r="G111" s="62" t="s">
        <v>315</v>
      </c>
      <c r="H111" s="61" t="s">
        <v>408</v>
      </c>
      <c r="I111" s="61" t="s">
        <v>404</v>
      </c>
      <c r="J111" s="61">
        <v>0.01</v>
      </c>
    </row>
    <row r="112" spans="1:10" ht="25.5">
      <c r="A112" s="63" t="s">
        <v>314</v>
      </c>
      <c r="B112" s="60" t="s">
        <v>400</v>
      </c>
      <c r="C112" s="63" t="s">
        <v>318</v>
      </c>
      <c r="D112" s="60" t="s">
        <v>401</v>
      </c>
      <c r="E112" s="160" t="s">
        <v>342</v>
      </c>
      <c r="F112" s="160"/>
      <c r="G112" s="62" t="s">
        <v>315</v>
      </c>
      <c r="H112" s="61" t="s">
        <v>408</v>
      </c>
      <c r="I112" s="61" t="s">
        <v>407</v>
      </c>
      <c r="J112" s="61">
        <v>0.76</v>
      </c>
    </row>
    <row r="114" spans="7:10">
      <c r="G114" s="157" t="s">
        <v>367</v>
      </c>
      <c r="H114" s="157"/>
      <c r="I114" s="157"/>
      <c r="J114" s="52">
        <v>8.3699999999999992</v>
      </c>
    </row>
    <row r="115" spans="7:10">
      <c r="G115" s="157" t="s">
        <v>387</v>
      </c>
      <c r="H115" s="157"/>
      <c r="I115" s="157"/>
      <c r="J115" s="52">
        <v>6.534459</v>
      </c>
    </row>
    <row r="116" spans="7:10">
      <c r="G116" s="157" t="s">
        <v>385</v>
      </c>
      <c r="H116" s="157"/>
      <c r="I116" s="157"/>
      <c r="J116" s="52">
        <v>2.3200000000000003</v>
      </c>
    </row>
    <row r="117" spans="7:10">
      <c r="G117" s="153" t="s">
        <v>386</v>
      </c>
      <c r="H117" s="153"/>
      <c r="I117" s="153"/>
      <c r="J117" s="68">
        <v>17.224459</v>
      </c>
    </row>
  </sheetData>
  <mergeCells count="77">
    <mergeCell ref="E69:F69"/>
    <mergeCell ref="E70:F70"/>
    <mergeCell ref="E65:F65"/>
    <mergeCell ref="E66:F66"/>
    <mergeCell ref="E67:F67"/>
    <mergeCell ref="E68:F68"/>
    <mergeCell ref="E64:F64"/>
    <mergeCell ref="E14:F14"/>
    <mergeCell ref="E15:F15"/>
    <mergeCell ref="E16:F16"/>
    <mergeCell ref="H36:I36"/>
    <mergeCell ref="E43:F43"/>
    <mergeCell ref="E31:F31"/>
    <mergeCell ref="E32:F32"/>
    <mergeCell ref="E33:F33"/>
    <mergeCell ref="E34:F34"/>
    <mergeCell ref="E35:F35"/>
    <mergeCell ref="E63:F63"/>
    <mergeCell ref="E62:F62"/>
    <mergeCell ref="E61:F61"/>
    <mergeCell ref="E44:F44"/>
    <mergeCell ref="E45:F45"/>
    <mergeCell ref="G58:I58"/>
    <mergeCell ref="G56:I56"/>
    <mergeCell ref="A1:D7"/>
    <mergeCell ref="E1:H1"/>
    <mergeCell ref="E9:F9"/>
    <mergeCell ref="E10:F10"/>
    <mergeCell ref="E11:F11"/>
    <mergeCell ref="E52:F52"/>
    <mergeCell ref="E49:F49"/>
    <mergeCell ref="E50:F50"/>
    <mergeCell ref="E51:F51"/>
    <mergeCell ref="G57:I57"/>
    <mergeCell ref="G38:I38"/>
    <mergeCell ref="G39:I39"/>
    <mergeCell ref="G40:I40"/>
    <mergeCell ref="G54:I54"/>
    <mergeCell ref="G55:I55"/>
    <mergeCell ref="E2:J3"/>
    <mergeCell ref="E4:J5"/>
    <mergeCell ref="E6:J7"/>
    <mergeCell ref="G18:I18"/>
    <mergeCell ref="G19:I19"/>
    <mergeCell ref="E12:F12"/>
    <mergeCell ref="E13:F13"/>
    <mergeCell ref="G73:I73"/>
    <mergeCell ref="G74:I74"/>
    <mergeCell ref="G75:I75"/>
    <mergeCell ref="E46:F46"/>
    <mergeCell ref="H53:I53"/>
    <mergeCell ref="E47:F47"/>
    <mergeCell ref="E48:F48"/>
    <mergeCell ref="G20:I20"/>
    <mergeCell ref="G22:I22"/>
    <mergeCell ref="E26:F26"/>
    <mergeCell ref="E27:F27"/>
    <mergeCell ref="E28:F28"/>
    <mergeCell ref="E29:F29"/>
    <mergeCell ref="G72:I72"/>
    <mergeCell ref="G37:I37"/>
    <mergeCell ref="G76:I76"/>
    <mergeCell ref="G21:I21"/>
    <mergeCell ref="G116:I116"/>
    <mergeCell ref="G117:I117"/>
    <mergeCell ref="E103:F103"/>
    <mergeCell ref="E110:F110"/>
    <mergeCell ref="E111:F111"/>
    <mergeCell ref="E112:F112"/>
    <mergeCell ref="G114:I114"/>
    <mergeCell ref="G115:I115"/>
    <mergeCell ref="E105:F105"/>
    <mergeCell ref="E106:F106"/>
    <mergeCell ref="E107:F107"/>
    <mergeCell ref="E108:F108"/>
    <mergeCell ref="E109:F109"/>
    <mergeCell ref="E30:F30"/>
  </mergeCells>
  <pageMargins left="0.5" right="0.5" top="1" bottom="1" header="0.5" footer="0.5"/>
  <pageSetup paperSize="9" scale="57" fitToHeight="0" orientation="landscape" r:id="rId1"/>
  <headerFooter>
    <oddHeader xml:space="preserve">&amp;L 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69"/>
  <sheetViews>
    <sheetView view="pageBreakPreview" topLeftCell="A22" zoomScale="115" zoomScaleNormal="100" zoomScaleSheetLayoutView="115" workbookViewId="0">
      <selection activeCell="F11" sqref="F11"/>
    </sheetView>
  </sheetViews>
  <sheetFormatPr defaultRowHeight="15"/>
  <cols>
    <col min="1" max="1" width="10.28515625" customWidth="1"/>
    <col min="2" max="2" width="48.85546875" customWidth="1"/>
    <col min="3" max="3" width="12.42578125" customWidth="1"/>
    <col min="4" max="4" width="6.140625" customWidth="1"/>
    <col min="5" max="7" width="12.42578125" customWidth="1"/>
  </cols>
  <sheetData>
    <row r="1" spans="1:7" ht="14.45" customHeight="1">
      <c r="A1" s="127" t="s">
        <v>0</v>
      </c>
      <c r="B1" s="128"/>
      <c r="C1" s="137" t="s">
        <v>306</v>
      </c>
      <c r="D1" s="137"/>
      <c r="E1" s="137"/>
      <c r="F1" s="29" t="s">
        <v>299</v>
      </c>
      <c r="G1" s="30">
        <v>44747</v>
      </c>
    </row>
    <row r="2" spans="1:7">
      <c r="A2" s="129"/>
      <c r="B2" s="130"/>
      <c r="C2" s="136" t="s">
        <v>300</v>
      </c>
      <c r="D2" s="136"/>
      <c r="E2" s="136"/>
      <c r="F2" s="136"/>
      <c r="G2" s="136"/>
    </row>
    <row r="3" spans="1:7">
      <c r="A3" s="129"/>
      <c r="B3" s="130"/>
      <c r="C3" s="136"/>
      <c r="D3" s="136"/>
      <c r="E3" s="136"/>
      <c r="F3" s="136"/>
      <c r="G3" s="136"/>
    </row>
    <row r="4" spans="1:7">
      <c r="A4" s="129"/>
      <c r="B4" s="130"/>
      <c r="C4" s="136" t="s">
        <v>301</v>
      </c>
      <c r="D4" s="136"/>
      <c r="E4" s="136"/>
      <c r="F4" s="136"/>
      <c r="G4" s="136"/>
    </row>
    <row r="5" spans="1:7">
      <c r="A5" s="129"/>
      <c r="B5" s="130"/>
      <c r="C5" s="136"/>
      <c r="D5" s="136"/>
      <c r="E5" s="136"/>
      <c r="F5" s="136"/>
      <c r="G5" s="136"/>
    </row>
    <row r="6" spans="1:7">
      <c r="A6" s="129"/>
      <c r="B6" s="130"/>
      <c r="C6" s="136" t="s">
        <v>302</v>
      </c>
      <c r="D6" s="136"/>
      <c r="E6" s="136"/>
      <c r="F6" s="136"/>
      <c r="G6" s="136"/>
    </row>
    <row r="7" spans="1:7" ht="14.45" customHeight="1">
      <c r="A7" s="131"/>
      <c r="B7" s="132"/>
      <c r="C7" s="136"/>
      <c r="D7" s="136"/>
      <c r="E7" s="136"/>
      <c r="F7" s="136"/>
      <c r="G7" s="136"/>
    </row>
    <row r="8" spans="1:7" ht="9.9499999999999993" customHeight="1">
      <c r="A8" s="1"/>
      <c r="B8" s="1"/>
      <c r="C8" s="138" t="s">
        <v>56</v>
      </c>
      <c r="D8" s="139"/>
      <c r="E8" s="1"/>
      <c r="F8" s="1"/>
      <c r="G8" s="1"/>
    </row>
    <row r="9" spans="1:7" ht="20.100000000000001" customHeight="1">
      <c r="A9" s="148" t="s">
        <v>160</v>
      </c>
      <c r="B9" s="141"/>
      <c r="C9" s="141"/>
      <c r="D9" s="141"/>
      <c r="E9" s="141"/>
      <c r="F9" s="141"/>
      <c r="G9" s="141"/>
    </row>
    <row r="10" spans="1:7" ht="15" customHeight="1">
      <c r="A10" s="142" t="s">
        <v>75</v>
      </c>
      <c r="B10" s="143"/>
      <c r="C10" s="8" t="s">
        <v>59</v>
      </c>
      <c r="D10" s="8" t="s">
        <v>60</v>
      </c>
      <c r="E10" s="8" t="s">
        <v>61</v>
      </c>
      <c r="F10" s="8" t="s">
        <v>62</v>
      </c>
      <c r="G10" s="8" t="s">
        <v>63</v>
      </c>
    </row>
    <row r="11" spans="1:7" ht="15" customHeight="1">
      <c r="A11" s="9" t="s">
        <v>76</v>
      </c>
      <c r="B11" s="10" t="s">
        <v>77</v>
      </c>
      <c r="C11" s="9" t="s">
        <v>66</v>
      </c>
      <c r="D11" s="9" t="s">
        <v>67</v>
      </c>
      <c r="E11" s="11">
        <v>3.3769394584727712E-2</v>
      </c>
      <c r="F11" s="12">
        <v>65.740000000000009</v>
      </c>
      <c r="G11" s="12">
        <v>2.2200000000000002</v>
      </c>
    </row>
    <row r="12" spans="1:7" ht="15" customHeight="1">
      <c r="A12" s="1"/>
      <c r="B12" s="1"/>
      <c r="C12" s="1"/>
      <c r="D12" s="1"/>
      <c r="E12" s="144" t="s">
        <v>78</v>
      </c>
      <c r="F12" s="145"/>
      <c r="G12" s="13">
        <v>2.2200000000000002</v>
      </c>
    </row>
    <row r="13" spans="1:7" ht="15" customHeight="1">
      <c r="A13" s="1"/>
      <c r="B13" s="1"/>
      <c r="C13" s="1"/>
      <c r="D13" s="1"/>
      <c r="E13" s="146" t="s">
        <v>83</v>
      </c>
      <c r="F13" s="147"/>
      <c r="G13" s="3">
        <v>2.2200000000000002</v>
      </c>
    </row>
    <row r="14" spans="1:7" ht="9.9499999999999993" customHeight="1">
      <c r="A14" s="1"/>
      <c r="B14" s="1"/>
      <c r="C14" s="138" t="s">
        <v>56</v>
      </c>
      <c r="D14" s="139"/>
      <c r="E14" s="1"/>
      <c r="F14" s="1"/>
      <c r="G14" s="1"/>
    </row>
    <row r="15" spans="1:7" ht="20.100000000000001" customHeight="1">
      <c r="A15" s="148" t="s">
        <v>161</v>
      </c>
      <c r="B15" s="141"/>
      <c r="C15" s="141"/>
      <c r="D15" s="141"/>
      <c r="E15" s="141"/>
      <c r="F15" s="141"/>
      <c r="G15" s="141"/>
    </row>
    <row r="16" spans="1:7" ht="15" customHeight="1">
      <c r="A16" s="142" t="s">
        <v>75</v>
      </c>
      <c r="B16" s="143"/>
      <c r="C16" s="8" t="s">
        <v>59</v>
      </c>
      <c r="D16" s="8" t="s">
        <v>60</v>
      </c>
      <c r="E16" s="8" t="s">
        <v>61</v>
      </c>
      <c r="F16" s="8" t="s">
        <v>62</v>
      </c>
      <c r="G16" s="8" t="s">
        <v>63</v>
      </c>
    </row>
    <row r="17" spans="1:8" ht="15" customHeight="1">
      <c r="A17" s="9" t="s">
        <v>128</v>
      </c>
      <c r="B17" s="10" t="s">
        <v>129</v>
      </c>
      <c r="C17" s="9" t="s">
        <v>66</v>
      </c>
      <c r="D17" s="9" t="s">
        <v>67</v>
      </c>
      <c r="E17" s="11">
        <v>3.0200000000000001E-2</v>
      </c>
      <c r="F17" s="12">
        <v>24.9298</v>
      </c>
      <c r="G17" s="12">
        <v>0.75287996000000001</v>
      </c>
    </row>
    <row r="18" spans="1:8" ht="15" customHeight="1">
      <c r="A18" s="1"/>
      <c r="B18" s="1"/>
      <c r="C18" s="1"/>
      <c r="D18" s="1"/>
      <c r="E18" s="144" t="s">
        <v>78</v>
      </c>
      <c r="F18" s="145"/>
      <c r="G18" s="13">
        <v>0.75287996000000001</v>
      </c>
    </row>
    <row r="19" spans="1:8" ht="15" customHeight="1">
      <c r="A19" s="1"/>
      <c r="B19" s="1"/>
      <c r="C19" s="1"/>
      <c r="D19" s="1"/>
      <c r="E19" s="146" t="s">
        <v>83</v>
      </c>
      <c r="F19" s="147"/>
      <c r="G19" s="3">
        <v>0.75287996000000001</v>
      </c>
    </row>
    <row r="20" spans="1:8" ht="9.9499999999999993" customHeight="1">
      <c r="A20" s="1"/>
      <c r="B20" s="1"/>
      <c r="C20" s="138" t="s">
        <v>56</v>
      </c>
      <c r="D20" s="139"/>
      <c r="E20" s="1"/>
      <c r="F20" s="1"/>
      <c r="G20" s="1"/>
    </row>
    <row r="21" spans="1:8" ht="20.100000000000001" customHeight="1">
      <c r="A21" s="148" t="s">
        <v>162</v>
      </c>
      <c r="B21" s="141"/>
      <c r="C21" s="141"/>
      <c r="D21" s="141"/>
      <c r="E21" s="141"/>
      <c r="F21" s="141"/>
      <c r="G21" s="141"/>
    </row>
    <row r="22" spans="1:8" ht="15" customHeight="1">
      <c r="A22" s="142" t="s">
        <v>100</v>
      </c>
      <c r="B22" s="143"/>
      <c r="C22" s="8" t="s">
        <v>59</v>
      </c>
      <c r="D22" s="8" t="s">
        <v>60</v>
      </c>
      <c r="E22" s="8" t="s">
        <v>61</v>
      </c>
      <c r="F22" s="8" t="s">
        <v>62</v>
      </c>
      <c r="G22" s="8" t="s">
        <v>63</v>
      </c>
    </row>
    <row r="23" spans="1:8" ht="15" customHeight="1">
      <c r="A23" s="9" t="s">
        <v>163</v>
      </c>
      <c r="B23" s="10" t="s">
        <v>164</v>
      </c>
      <c r="C23" s="9" t="s">
        <v>138</v>
      </c>
      <c r="D23" s="9" t="s">
        <v>112</v>
      </c>
      <c r="E23" s="11">
        <v>9.4045045045045017E-2</v>
      </c>
      <c r="F23" s="12">
        <v>15</v>
      </c>
      <c r="G23" s="12">
        <v>1.4106756756756753</v>
      </c>
      <c r="H23">
        <f>F23*E23</f>
        <v>1.4106756756756753</v>
      </c>
    </row>
    <row r="24" spans="1:8" ht="15" customHeight="1">
      <c r="A24" s="9" t="s">
        <v>165</v>
      </c>
      <c r="B24" s="10" t="s">
        <v>166</v>
      </c>
      <c r="C24" s="9" t="s">
        <v>138</v>
      </c>
      <c r="D24" s="9" t="s">
        <v>167</v>
      </c>
      <c r="E24" s="11">
        <v>8.5632507507507497E-4</v>
      </c>
      <c r="F24" s="12">
        <v>57.6</v>
      </c>
      <c r="G24" s="12">
        <v>4.932432432432432E-2</v>
      </c>
    </row>
    <row r="25" spans="1:8" ht="20.100000000000001" customHeight="1">
      <c r="A25" s="9" t="s">
        <v>168</v>
      </c>
      <c r="B25" s="10" t="s">
        <v>169</v>
      </c>
      <c r="C25" s="9" t="s">
        <v>138</v>
      </c>
      <c r="D25" s="9" t="s">
        <v>112</v>
      </c>
      <c r="E25" s="11">
        <v>0</v>
      </c>
      <c r="F25" s="12">
        <v>15.6</v>
      </c>
      <c r="G25" s="12">
        <v>0</v>
      </c>
    </row>
    <row r="26" spans="1:8" ht="20.100000000000001" customHeight="1">
      <c r="A26" s="9" t="s">
        <v>170</v>
      </c>
      <c r="B26" s="10" t="s">
        <v>171</v>
      </c>
      <c r="C26" s="9" t="s">
        <v>138</v>
      </c>
      <c r="D26" s="9" t="s">
        <v>112</v>
      </c>
      <c r="E26" s="11">
        <v>8.2207207207207202E-4</v>
      </c>
      <c r="F26" s="12">
        <v>12</v>
      </c>
      <c r="G26" s="12">
        <v>9.8648648648648647E-3</v>
      </c>
    </row>
    <row r="27" spans="1:8" ht="15" customHeight="1">
      <c r="A27" s="9" t="s">
        <v>172</v>
      </c>
      <c r="B27" s="10" t="s">
        <v>173</v>
      </c>
      <c r="C27" s="9" t="s">
        <v>138</v>
      </c>
      <c r="D27" s="9" t="s">
        <v>112</v>
      </c>
      <c r="E27" s="11">
        <v>2.0339927556422402E-4</v>
      </c>
      <c r="F27" s="12">
        <v>194</v>
      </c>
      <c r="G27" s="12">
        <v>3.9459459459459459E-2</v>
      </c>
    </row>
    <row r="28" spans="1:8" ht="15" customHeight="1">
      <c r="A28" s="9" t="s">
        <v>174</v>
      </c>
      <c r="B28" s="10" t="s">
        <v>175</v>
      </c>
      <c r="C28" s="9" t="s">
        <v>138</v>
      </c>
      <c r="D28" s="9" t="s">
        <v>112</v>
      </c>
      <c r="E28" s="11">
        <v>4.4242424242424243E-3</v>
      </c>
      <c r="F28" s="12">
        <v>165</v>
      </c>
      <c r="G28" s="12">
        <v>0.73</v>
      </c>
    </row>
    <row r="29" spans="1:8" ht="15" customHeight="1">
      <c r="A29" s="9" t="s">
        <v>176</v>
      </c>
      <c r="B29" s="10" t="s">
        <v>177</v>
      </c>
      <c r="C29" s="9" t="s">
        <v>138</v>
      </c>
      <c r="D29" s="9" t="s">
        <v>112</v>
      </c>
      <c r="E29" s="11">
        <v>1.4636298019087334E-3</v>
      </c>
      <c r="F29" s="12">
        <v>168.5</v>
      </c>
      <c r="G29" s="12">
        <v>0.24662162162162157</v>
      </c>
    </row>
    <row r="30" spans="1:8" ht="15" customHeight="1">
      <c r="A30" s="9" t="s">
        <v>178</v>
      </c>
      <c r="B30" s="10" t="s">
        <v>179</v>
      </c>
      <c r="C30" s="9" t="s">
        <v>138</v>
      </c>
      <c r="D30" s="9" t="s">
        <v>167</v>
      </c>
      <c r="E30" s="11">
        <v>1.8268268268268268E-3</v>
      </c>
      <c r="F30" s="12">
        <v>10.8</v>
      </c>
      <c r="G30" s="12">
        <v>1.9729729729729729E-2</v>
      </c>
    </row>
    <row r="31" spans="1:8" ht="15" customHeight="1">
      <c r="A31" s="9" t="s">
        <v>180</v>
      </c>
      <c r="B31" s="10" t="s">
        <v>181</v>
      </c>
      <c r="C31" s="9" t="s">
        <v>138</v>
      </c>
      <c r="D31" s="9" t="s">
        <v>112</v>
      </c>
      <c r="E31" s="11">
        <v>0</v>
      </c>
      <c r="F31" s="12">
        <v>28.8</v>
      </c>
      <c r="G31" s="12">
        <v>0</v>
      </c>
    </row>
    <row r="32" spans="1:8" ht="15" customHeight="1">
      <c r="A32" s="9" t="s">
        <v>182</v>
      </c>
      <c r="B32" s="10" t="s">
        <v>183</v>
      </c>
      <c r="C32" s="9" t="s">
        <v>138</v>
      </c>
      <c r="D32" s="9" t="s">
        <v>112</v>
      </c>
      <c r="E32" s="11">
        <v>4.0264754550468837E-3</v>
      </c>
      <c r="F32" s="12">
        <v>4.9000000000000004</v>
      </c>
      <c r="G32" s="12">
        <v>1.9729729729729729E-2</v>
      </c>
    </row>
    <row r="33" spans="1:7" ht="15" customHeight="1">
      <c r="A33" s="9" t="s">
        <v>184</v>
      </c>
      <c r="B33" s="10" t="s">
        <v>185</v>
      </c>
      <c r="C33" s="9" t="s">
        <v>138</v>
      </c>
      <c r="D33" s="9" t="s">
        <v>112</v>
      </c>
      <c r="E33" s="11">
        <v>1.6487239328464953E-3</v>
      </c>
      <c r="F33" s="12">
        <v>35.9</v>
      </c>
      <c r="G33" s="12">
        <v>5.9189189189189181E-2</v>
      </c>
    </row>
    <row r="34" spans="1:7" ht="15" customHeight="1">
      <c r="A34" s="9" t="s">
        <v>186</v>
      </c>
      <c r="B34" s="10" t="s">
        <v>187</v>
      </c>
      <c r="C34" s="9" t="s">
        <v>138</v>
      </c>
      <c r="D34" s="9" t="s">
        <v>112</v>
      </c>
      <c r="E34" s="11">
        <v>2.6734051124295029E-4</v>
      </c>
      <c r="F34" s="12">
        <v>36.9</v>
      </c>
      <c r="G34" s="12">
        <v>9.8648648648648647E-3</v>
      </c>
    </row>
    <row r="35" spans="1:7" ht="15" customHeight="1">
      <c r="A35" s="9" t="s">
        <v>188</v>
      </c>
      <c r="B35" s="10" t="s">
        <v>189</v>
      </c>
      <c r="C35" s="9" t="s">
        <v>138</v>
      </c>
      <c r="D35" s="9" t="s">
        <v>112</v>
      </c>
      <c r="E35" s="11">
        <v>0</v>
      </c>
      <c r="F35" s="12">
        <v>13.85</v>
      </c>
      <c r="G35" s="12">
        <v>0</v>
      </c>
    </row>
    <row r="36" spans="1:7" ht="15" customHeight="1">
      <c r="A36" s="9" t="s">
        <v>190</v>
      </c>
      <c r="B36" s="10" t="s">
        <v>191</v>
      </c>
      <c r="C36" s="9" t="s">
        <v>138</v>
      </c>
      <c r="D36" s="9" t="s">
        <v>112</v>
      </c>
      <c r="E36" s="11">
        <v>7.8096846846846854E-2</v>
      </c>
      <c r="F36" s="12">
        <v>4.8</v>
      </c>
      <c r="G36" s="12">
        <v>0.37486486486486487</v>
      </c>
    </row>
    <row r="37" spans="1:7" ht="15" customHeight="1">
      <c r="A37" s="9" t="s">
        <v>192</v>
      </c>
      <c r="B37" s="10" t="s">
        <v>193</v>
      </c>
      <c r="C37" s="9" t="s">
        <v>138</v>
      </c>
      <c r="D37" s="9" t="s">
        <v>194</v>
      </c>
      <c r="E37" s="11">
        <v>8.0000000000000004E-4</v>
      </c>
      <c r="F37" s="12">
        <v>5.5</v>
      </c>
      <c r="G37" s="12">
        <v>0</v>
      </c>
    </row>
    <row r="38" spans="1:7" ht="15" customHeight="1">
      <c r="A38" s="1"/>
      <c r="B38" s="1"/>
      <c r="C38" s="1"/>
      <c r="D38" s="1"/>
      <c r="E38" s="144" t="s">
        <v>118</v>
      </c>
      <c r="F38" s="145"/>
      <c r="G38" s="13">
        <v>2.9693243243243237</v>
      </c>
    </row>
    <row r="39" spans="1:7" ht="15" customHeight="1">
      <c r="A39" s="142" t="s">
        <v>79</v>
      </c>
      <c r="B39" s="143"/>
      <c r="C39" s="8" t="s">
        <v>59</v>
      </c>
      <c r="D39" s="8" t="s">
        <v>60</v>
      </c>
      <c r="E39" s="8" t="s">
        <v>61</v>
      </c>
      <c r="F39" s="8" t="s">
        <v>62</v>
      </c>
      <c r="G39" s="8" t="s">
        <v>63</v>
      </c>
    </row>
    <row r="40" spans="1:7" ht="15" customHeight="1">
      <c r="A40" s="9" t="s">
        <v>195</v>
      </c>
      <c r="B40" s="10" t="s">
        <v>196</v>
      </c>
      <c r="C40" s="9" t="s">
        <v>138</v>
      </c>
      <c r="D40" s="9" t="s">
        <v>197</v>
      </c>
      <c r="E40" s="11">
        <v>3.9459459459459449E-4</v>
      </c>
      <c r="F40" s="12">
        <v>300</v>
      </c>
      <c r="G40" s="12">
        <v>0.11837837837837835</v>
      </c>
    </row>
    <row r="41" spans="1:7" ht="20.100000000000001" customHeight="1">
      <c r="A41" s="9" t="s">
        <v>198</v>
      </c>
      <c r="B41" s="10" t="s">
        <v>199</v>
      </c>
      <c r="C41" s="9" t="s">
        <v>138</v>
      </c>
      <c r="D41" s="9" t="s">
        <v>112</v>
      </c>
      <c r="E41" s="11">
        <v>0.10062162162162161</v>
      </c>
      <c r="F41" s="12">
        <v>5</v>
      </c>
      <c r="G41" s="12">
        <v>0.50310810810810802</v>
      </c>
    </row>
    <row r="42" spans="1:7" ht="15" customHeight="1">
      <c r="A42" s="9" t="s">
        <v>200</v>
      </c>
      <c r="B42" s="10" t="s">
        <v>201</v>
      </c>
      <c r="C42" s="9" t="s">
        <v>138</v>
      </c>
      <c r="D42" s="9" t="s">
        <v>112</v>
      </c>
      <c r="E42" s="11">
        <v>4.7200310358205084E-3</v>
      </c>
      <c r="F42" s="12">
        <v>12.54</v>
      </c>
      <c r="G42" s="12">
        <v>5.9189189189189174E-2</v>
      </c>
    </row>
    <row r="43" spans="1:7" ht="15" customHeight="1">
      <c r="A43" s="1"/>
      <c r="B43" s="1"/>
      <c r="C43" s="1"/>
      <c r="D43" s="1"/>
      <c r="E43" s="144" t="s">
        <v>82</v>
      </c>
      <c r="F43" s="145"/>
      <c r="G43" s="13">
        <v>0.68067567567567555</v>
      </c>
    </row>
    <row r="44" spans="1:7" ht="15" customHeight="1">
      <c r="A44" s="1"/>
      <c r="B44" s="1"/>
      <c r="C44" s="1"/>
      <c r="D44" s="1"/>
      <c r="E44" s="146" t="s">
        <v>83</v>
      </c>
      <c r="F44" s="147"/>
      <c r="G44" s="3">
        <v>3.65</v>
      </c>
    </row>
    <row r="45" spans="1:7" ht="9.9499999999999993" customHeight="1">
      <c r="A45" s="1"/>
      <c r="B45" s="1"/>
      <c r="C45" s="138" t="s">
        <v>56</v>
      </c>
      <c r="D45" s="139"/>
      <c r="E45" s="1"/>
      <c r="F45" s="1"/>
      <c r="G45" s="1"/>
    </row>
    <row r="46" spans="1:7" ht="20.100000000000001" customHeight="1">
      <c r="A46" s="148" t="s">
        <v>202</v>
      </c>
      <c r="B46" s="141"/>
      <c r="C46" s="141"/>
      <c r="D46" s="141"/>
      <c r="E46" s="141"/>
      <c r="F46" s="141"/>
      <c r="G46" s="141"/>
    </row>
    <row r="47" spans="1:7" ht="15" customHeight="1">
      <c r="A47" s="142" t="s">
        <v>100</v>
      </c>
      <c r="B47" s="143"/>
      <c r="C47" s="8" t="s">
        <v>59</v>
      </c>
      <c r="D47" s="8" t="s">
        <v>60</v>
      </c>
      <c r="E47" s="8" t="s">
        <v>61</v>
      </c>
      <c r="F47" s="8" t="s">
        <v>62</v>
      </c>
      <c r="G47" s="8" t="s">
        <v>63</v>
      </c>
    </row>
    <row r="48" spans="1:7" ht="15" customHeight="1">
      <c r="A48" s="9" t="s">
        <v>203</v>
      </c>
      <c r="B48" s="10" t="s">
        <v>204</v>
      </c>
      <c r="C48" s="9" t="s">
        <v>138</v>
      </c>
      <c r="D48" s="9" t="s">
        <v>112</v>
      </c>
      <c r="E48" s="11">
        <v>2.5612858386015206E-4</v>
      </c>
      <c r="F48" s="12">
        <v>43.9</v>
      </c>
      <c r="G48" s="12">
        <v>1.1244044831460676E-2</v>
      </c>
    </row>
    <row r="49" spans="1:7" ht="15" customHeight="1">
      <c r="A49" s="9" t="s">
        <v>205</v>
      </c>
      <c r="B49" s="10" t="s">
        <v>206</v>
      </c>
      <c r="C49" s="9" t="s">
        <v>138</v>
      </c>
      <c r="D49" s="9" t="s">
        <v>112</v>
      </c>
      <c r="E49" s="11">
        <v>2.1082584058988767E-4</v>
      </c>
      <c r="F49" s="12">
        <v>160</v>
      </c>
      <c r="G49" s="12">
        <v>3.3732134494382025E-2</v>
      </c>
    </row>
    <row r="50" spans="1:7" ht="15" customHeight="1">
      <c r="A50" s="9" t="s">
        <v>163</v>
      </c>
      <c r="B50" s="10" t="s">
        <v>164</v>
      </c>
      <c r="C50" s="9" t="s">
        <v>138</v>
      </c>
      <c r="D50" s="9" t="s">
        <v>112</v>
      </c>
      <c r="E50" s="11">
        <v>0.1148498864927769</v>
      </c>
      <c r="F50" s="12">
        <v>14</v>
      </c>
      <c r="G50" s="12">
        <v>1.6078984108988765</v>
      </c>
    </row>
    <row r="51" spans="1:7" ht="15" customHeight="1">
      <c r="A51" s="9" t="s">
        <v>165</v>
      </c>
      <c r="B51" s="10" t="s">
        <v>166</v>
      </c>
      <c r="C51" s="9" t="s">
        <v>138</v>
      </c>
      <c r="D51" s="9" t="s">
        <v>167</v>
      </c>
      <c r="E51" s="11">
        <v>7.8083644662921357E-4</v>
      </c>
      <c r="F51" s="12">
        <v>57.6</v>
      </c>
      <c r="G51" s="12">
        <v>4.4976179325842705E-2</v>
      </c>
    </row>
    <row r="52" spans="1:7" ht="20.100000000000001" customHeight="1">
      <c r="A52" s="9" t="s">
        <v>168</v>
      </c>
      <c r="B52" s="10" t="s">
        <v>169</v>
      </c>
      <c r="C52" s="9" t="s">
        <v>138</v>
      </c>
      <c r="D52" s="9" t="s">
        <v>112</v>
      </c>
      <c r="E52" s="11">
        <v>0</v>
      </c>
      <c r="F52" s="12">
        <v>15.6</v>
      </c>
      <c r="G52" s="12">
        <v>0</v>
      </c>
    </row>
    <row r="53" spans="1:7" ht="20.100000000000001" customHeight="1">
      <c r="A53" s="9" t="s">
        <v>170</v>
      </c>
      <c r="B53" s="10" t="s">
        <v>171</v>
      </c>
      <c r="C53" s="9" t="s">
        <v>138</v>
      </c>
      <c r="D53" s="9" t="s">
        <v>112</v>
      </c>
      <c r="E53" s="11">
        <v>9.3700373595505639E-4</v>
      </c>
      <c r="F53" s="12">
        <v>12</v>
      </c>
      <c r="G53" s="12">
        <v>1.1244044831460676E-2</v>
      </c>
    </row>
    <row r="54" spans="1:7" ht="15" customHeight="1">
      <c r="A54" s="9" t="s">
        <v>174</v>
      </c>
      <c r="B54" s="10" t="s">
        <v>175</v>
      </c>
      <c r="C54" s="9" t="s">
        <v>138</v>
      </c>
      <c r="D54" s="9" t="s">
        <v>112</v>
      </c>
      <c r="E54" s="11">
        <v>5.0427837425944845E-3</v>
      </c>
      <c r="F54" s="12">
        <v>165</v>
      </c>
      <c r="G54" s="12">
        <v>0.83205931752808993</v>
      </c>
    </row>
    <row r="55" spans="1:7" ht="15" customHeight="1">
      <c r="A55" s="9" t="s">
        <v>207</v>
      </c>
      <c r="B55" s="10" t="s">
        <v>208</v>
      </c>
      <c r="C55" s="9" t="s">
        <v>138</v>
      </c>
      <c r="D55" s="9" t="s">
        <v>112</v>
      </c>
      <c r="E55" s="11">
        <v>0</v>
      </c>
      <c r="F55" s="12">
        <v>22.89</v>
      </c>
      <c r="G55" s="12">
        <v>0</v>
      </c>
    </row>
    <row r="56" spans="1:7" ht="15" customHeight="1">
      <c r="A56" s="9" t="s">
        <v>209</v>
      </c>
      <c r="B56" s="10" t="s">
        <v>210</v>
      </c>
      <c r="C56" s="9" t="s">
        <v>138</v>
      </c>
      <c r="D56" s="9" t="s">
        <v>112</v>
      </c>
      <c r="E56" s="11">
        <v>0</v>
      </c>
      <c r="F56" s="12">
        <v>47</v>
      </c>
      <c r="G56" s="12">
        <v>0</v>
      </c>
    </row>
    <row r="57" spans="1:7" ht="15" customHeight="1">
      <c r="A57" s="9" t="s">
        <v>176</v>
      </c>
      <c r="B57" s="10" t="s">
        <v>177</v>
      </c>
      <c r="C57" s="9" t="s">
        <v>138</v>
      </c>
      <c r="D57" s="9" t="s">
        <v>112</v>
      </c>
      <c r="E57" s="11">
        <v>1.668255909712266E-3</v>
      </c>
      <c r="F57" s="12">
        <v>168.5</v>
      </c>
      <c r="G57" s="12">
        <v>0.28110112078651683</v>
      </c>
    </row>
    <row r="58" spans="1:7" ht="15" customHeight="1">
      <c r="A58" s="9" t="s">
        <v>178</v>
      </c>
      <c r="B58" s="10" t="s">
        <v>179</v>
      </c>
      <c r="C58" s="9" t="s">
        <v>138</v>
      </c>
      <c r="D58" s="9" t="s">
        <v>167</v>
      </c>
      <c r="E58" s="11">
        <v>2.0822305243445695E-3</v>
      </c>
      <c r="F58" s="12">
        <v>10.8</v>
      </c>
      <c r="G58" s="12">
        <v>2.2488089662921353E-2</v>
      </c>
    </row>
    <row r="59" spans="1:7" ht="15" customHeight="1">
      <c r="A59" s="9" t="s">
        <v>182</v>
      </c>
      <c r="B59" s="10" t="s">
        <v>183</v>
      </c>
      <c r="C59" s="9" t="s">
        <v>138</v>
      </c>
      <c r="D59" s="9" t="s">
        <v>112</v>
      </c>
      <c r="E59" s="11">
        <v>4.5894060536574187E-3</v>
      </c>
      <c r="F59" s="12">
        <v>4.9000000000000004</v>
      </c>
      <c r="G59" s="12">
        <v>2.2488089662921353E-2</v>
      </c>
    </row>
    <row r="60" spans="1:7" ht="15" customHeight="1">
      <c r="A60" s="9" t="s">
        <v>184</v>
      </c>
      <c r="B60" s="10" t="s">
        <v>185</v>
      </c>
      <c r="C60" s="9" t="s">
        <v>138</v>
      </c>
      <c r="D60" s="9" t="s">
        <v>112</v>
      </c>
      <c r="E60" s="11">
        <v>1.8792275484335391E-3</v>
      </c>
      <c r="F60" s="12">
        <v>35.9</v>
      </c>
      <c r="G60" s="12">
        <v>6.7464268988764051E-2</v>
      </c>
    </row>
    <row r="61" spans="1:7" ht="15" customHeight="1">
      <c r="A61" s="9" t="s">
        <v>190</v>
      </c>
      <c r="B61" s="10" t="s">
        <v>191</v>
      </c>
      <c r="C61" s="9" t="s">
        <v>138</v>
      </c>
      <c r="D61" s="9" t="s">
        <v>112</v>
      </c>
      <c r="E61" s="11">
        <v>7.3086291404494394E-2</v>
      </c>
      <c r="F61" s="12">
        <v>4</v>
      </c>
      <c r="G61" s="12">
        <v>0.29234516561797758</v>
      </c>
    </row>
    <row r="62" spans="1:7" ht="15" customHeight="1">
      <c r="A62" s="9" t="s">
        <v>192</v>
      </c>
      <c r="B62" s="10" t="s">
        <v>193</v>
      </c>
      <c r="C62" s="9" t="s">
        <v>138</v>
      </c>
      <c r="D62" s="9" t="s">
        <v>194</v>
      </c>
      <c r="E62" s="11">
        <v>8.0000000000000004E-4</v>
      </c>
      <c r="F62" s="12">
        <v>5.5</v>
      </c>
      <c r="G62" s="12">
        <v>0</v>
      </c>
    </row>
    <row r="63" spans="1:7" ht="15" customHeight="1">
      <c r="A63" s="1"/>
      <c r="B63" s="1"/>
      <c r="C63" s="1"/>
      <c r="D63" s="1"/>
      <c r="E63" s="144" t="s">
        <v>118</v>
      </c>
      <c r="F63" s="145"/>
      <c r="G63" s="13">
        <v>3.2270408666292139</v>
      </c>
    </row>
    <row r="64" spans="1:7" ht="15" customHeight="1">
      <c r="A64" s="142" t="s">
        <v>79</v>
      </c>
      <c r="B64" s="143"/>
      <c r="C64" s="8" t="s">
        <v>59</v>
      </c>
      <c r="D64" s="8" t="s">
        <v>60</v>
      </c>
      <c r="E64" s="8" t="s">
        <v>61</v>
      </c>
      <c r="F64" s="8" t="s">
        <v>62</v>
      </c>
      <c r="G64" s="8" t="s">
        <v>63</v>
      </c>
    </row>
    <row r="65" spans="1:7" ht="15" customHeight="1">
      <c r="A65" s="9" t="s">
        <v>195</v>
      </c>
      <c r="B65" s="10" t="s">
        <v>196</v>
      </c>
      <c r="C65" s="9" t="s">
        <v>138</v>
      </c>
      <c r="D65" s="9" t="s">
        <v>197</v>
      </c>
      <c r="E65" s="11">
        <v>4.327303692856603E-4</v>
      </c>
      <c r="F65" s="12">
        <v>311.80741532022466</v>
      </c>
      <c r="G65" s="12">
        <v>0.13492853797752807</v>
      </c>
    </row>
    <row r="66" spans="1:7" ht="20.100000000000001" customHeight="1">
      <c r="A66" s="9" t="s">
        <v>198</v>
      </c>
      <c r="B66" s="10" t="s">
        <v>199</v>
      </c>
      <c r="C66" s="9" t="s">
        <v>138</v>
      </c>
      <c r="D66" s="9" t="s">
        <v>112</v>
      </c>
      <c r="E66" s="11">
        <v>0.11012987898320054</v>
      </c>
      <c r="F66" s="12">
        <v>5.20700005937507</v>
      </c>
      <c r="G66" s="12">
        <v>0.57344628640449447</v>
      </c>
    </row>
    <row r="67" spans="1:7" ht="15" customHeight="1">
      <c r="A67" s="9" t="s">
        <v>200</v>
      </c>
      <c r="B67" s="10" t="s">
        <v>201</v>
      </c>
      <c r="C67" s="9" t="s">
        <v>138</v>
      </c>
      <c r="D67" s="9" t="s">
        <v>112</v>
      </c>
      <c r="E67" s="11">
        <v>4.8682166544636776E-3</v>
      </c>
      <c r="F67" s="12">
        <v>13.858107347565543</v>
      </c>
      <c r="G67" s="12">
        <v>6.7464268988764037E-2</v>
      </c>
    </row>
    <row r="68" spans="1:7" ht="15" customHeight="1">
      <c r="A68" s="1"/>
      <c r="B68" s="1"/>
      <c r="C68" s="1"/>
      <c r="D68" s="1"/>
      <c r="E68" s="144" t="s">
        <v>82</v>
      </c>
      <c r="F68" s="145"/>
      <c r="G68" s="13">
        <v>0.77583909337078649</v>
      </c>
    </row>
    <row r="69" spans="1:7" ht="15" customHeight="1">
      <c r="A69" s="1"/>
      <c r="B69" s="1"/>
      <c r="C69" s="1"/>
      <c r="D69" s="1"/>
      <c r="E69" s="146" t="s">
        <v>83</v>
      </c>
      <c r="F69" s="147"/>
      <c r="G69" s="3">
        <v>4.0028799600000005</v>
      </c>
    </row>
  </sheetData>
  <mergeCells count="29">
    <mergeCell ref="A47:B47"/>
    <mergeCell ref="E63:F63"/>
    <mergeCell ref="A64:B64"/>
    <mergeCell ref="E68:F68"/>
    <mergeCell ref="E69:F69"/>
    <mergeCell ref="A39:B39"/>
    <mergeCell ref="E43:F43"/>
    <mergeCell ref="E44:F44"/>
    <mergeCell ref="C45:D45"/>
    <mergeCell ref="A46:G46"/>
    <mergeCell ref="E19:F19"/>
    <mergeCell ref="C20:D20"/>
    <mergeCell ref="A21:G21"/>
    <mergeCell ref="A22:B22"/>
    <mergeCell ref="E38:F38"/>
    <mergeCell ref="E13:F13"/>
    <mergeCell ref="C14:D14"/>
    <mergeCell ref="A15:G15"/>
    <mergeCell ref="A16:B16"/>
    <mergeCell ref="E18:F18"/>
    <mergeCell ref="C8:D8"/>
    <mergeCell ref="A9:G9"/>
    <mergeCell ref="A10:B10"/>
    <mergeCell ref="E12:F12"/>
    <mergeCell ref="A1:B7"/>
    <mergeCell ref="C1:E1"/>
    <mergeCell ref="C2:G3"/>
    <mergeCell ref="C4:G5"/>
    <mergeCell ref="C6:G7"/>
  </mergeCells>
  <pageMargins left="0.27777777777777779" right="0.27777777777777779" top="0.27777777777777779" bottom="0.27777777777777779" header="0" footer="0"/>
  <pageSetup paperSize="9" scale="8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2"/>
  <sheetViews>
    <sheetView view="pageBreakPreview" zoomScale="130" zoomScaleNormal="100" zoomScaleSheetLayoutView="130" workbookViewId="0">
      <selection activeCell="G18" sqref="G18"/>
    </sheetView>
  </sheetViews>
  <sheetFormatPr defaultRowHeight="15"/>
  <cols>
    <col min="1" max="1" width="10.28515625" customWidth="1"/>
    <col min="2" max="2" width="48.85546875" customWidth="1"/>
    <col min="3" max="3" width="12.42578125" customWidth="1"/>
    <col min="4" max="4" width="6.140625" customWidth="1"/>
    <col min="5" max="5" width="16.42578125" customWidth="1"/>
    <col min="6" max="7" width="12.42578125" customWidth="1"/>
    <col min="8" max="8" width="0" hidden="1" customWidth="1"/>
  </cols>
  <sheetData>
    <row r="1" spans="1:8" ht="14.45" customHeight="1">
      <c r="A1" s="127" t="s">
        <v>0</v>
      </c>
      <c r="B1" s="128"/>
      <c r="C1" s="137" t="s">
        <v>305</v>
      </c>
      <c r="D1" s="137"/>
      <c r="E1" s="137"/>
      <c r="F1" s="29" t="s">
        <v>299</v>
      </c>
      <c r="G1" s="30">
        <v>44747</v>
      </c>
    </row>
    <row r="2" spans="1:8">
      <c r="A2" s="129"/>
      <c r="B2" s="130"/>
      <c r="C2" s="136" t="s">
        <v>300</v>
      </c>
      <c r="D2" s="136"/>
      <c r="E2" s="136"/>
      <c r="F2" s="136"/>
      <c r="G2" s="136"/>
    </row>
    <row r="3" spans="1:8">
      <c r="A3" s="129"/>
      <c r="B3" s="130"/>
      <c r="C3" s="136"/>
      <c r="D3" s="136"/>
      <c r="E3" s="136"/>
      <c r="F3" s="136"/>
      <c r="G3" s="136"/>
    </row>
    <row r="4" spans="1:8">
      <c r="A4" s="129"/>
      <c r="B4" s="130"/>
      <c r="C4" s="136" t="s">
        <v>301</v>
      </c>
      <c r="D4" s="136"/>
      <c r="E4" s="136"/>
      <c r="F4" s="136"/>
      <c r="G4" s="136"/>
    </row>
    <row r="5" spans="1:8">
      <c r="A5" s="129"/>
      <c r="B5" s="130"/>
      <c r="C5" s="136"/>
      <c r="D5" s="136"/>
      <c r="E5" s="136"/>
      <c r="F5" s="136"/>
      <c r="G5" s="136"/>
    </row>
    <row r="6" spans="1:8">
      <c r="A6" s="129"/>
      <c r="B6" s="130"/>
      <c r="C6" s="136" t="s">
        <v>302</v>
      </c>
      <c r="D6" s="136"/>
      <c r="E6" s="136"/>
      <c r="F6" s="136"/>
      <c r="G6" s="136"/>
    </row>
    <row r="7" spans="1:8" ht="14.45" customHeight="1">
      <c r="A7" s="131"/>
      <c r="B7" s="132"/>
      <c r="C7" s="136"/>
      <c r="D7" s="136"/>
      <c r="E7" s="136"/>
      <c r="F7" s="136"/>
      <c r="G7" s="136"/>
    </row>
    <row r="8" spans="1:8" ht="20.100000000000001" customHeight="1">
      <c r="A8" s="148" t="s">
        <v>159</v>
      </c>
      <c r="B8" s="141"/>
      <c r="C8" s="141"/>
      <c r="D8" s="141"/>
      <c r="E8" s="141"/>
      <c r="F8" s="141"/>
      <c r="G8" s="141"/>
    </row>
    <row r="9" spans="1:8" ht="15" customHeight="1">
      <c r="A9" s="142" t="s">
        <v>85</v>
      </c>
      <c r="B9" s="143"/>
      <c r="C9" s="8" t="s">
        <v>59</v>
      </c>
      <c r="D9" s="8" t="s">
        <v>60</v>
      </c>
      <c r="E9" s="8" t="s">
        <v>61</v>
      </c>
      <c r="F9" s="8" t="s">
        <v>62</v>
      </c>
      <c r="G9" s="8" t="s">
        <v>63</v>
      </c>
    </row>
    <row r="10" spans="1:8" ht="20.100000000000001" customHeight="1">
      <c r="A10" s="9" t="s">
        <v>86</v>
      </c>
      <c r="B10" s="10" t="s">
        <v>87</v>
      </c>
      <c r="C10" s="9" t="s">
        <v>88</v>
      </c>
      <c r="D10" s="9" t="s">
        <v>89</v>
      </c>
      <c r="E10" s="11">
        <v>0.5</v>
      </c>
      <c r="F10" s="12">
        <v>3500</v>
      </c>
      <c r="G10" s="12">
        <v>1750</v>
      </c>
      <c r="H10">
        <v>1</v>
      </c>
    </row>
    <row r="11" spans="1:8" ht="17.100000000000001" customHeight="1">
      <c r="A11" s="1"/>
      <c r="B11" s="1"/>
      <c r="C11" s="1"/>
      <c r="D11" s="1"/>
      <c r="E11" s="144" t="s">
        <v>90</v>
      </c>
      <c r="F11" s="145"/>
      <c r="G11" s="13">
        <v>1750</v>
      </c>
      <c r="H11">
        <v>1</v>
      </c>
    </row>
    <row r="12" spans="1:8" ht="15" customHeight="1">
      <c r="A12" s="1"/>
      <c r="B12" s="1"/>
      <c r="C12" s="1"/>
      <c r="D12" s="1"/>
      <c r="E12" s="146" t="s">
        <v>83</v>
      </c>
      <c r="F12" s="147"/>
      <c r="G12" s="3">
        <v>1750</v>
      </c>
    </row>
  </sheetData>
  <mergeCells count="9">
    <mergeCell ref="E12:F12"/>
    <mergeCell ref="A8:G8"/>
    <mergeCell ref="A9:B9"/>
    <mergeCell ref="E11:F11"/>
    <mergeCell ref="A1:B7"/>
    <mergeCell ref="C1:E1"/>
    <mergeCell ref="C2:G3"/>
    <mergeCell ref="C4:G5"/>
    <mergeCell ref="C6:G7"/>
  </mergeCells>
  <pageMargins left="0.27777777777777779" right="0.27777777777777779" top="0.27777777777777779" bottom="0.27777777777777779" header="0" footer="0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55"/>
  <sheetViews>
    <sheetView view="pageBreakPreview" topLeftCell="A13" zoomScale="115" zoomScaleNormal="100" zoomScaleSheetLayoutView="115" workbookViewId="0">
      <selection activeCell="C11" sqref="C11"/>
    </sheetView>
  </sheetViews>
  <sheetFormatPr defaultRowHeight="15"/>
  <cols>
    <col min="1" max="1" width="31.28515625" customWidth="1"/>
    <col min="2" max="2" width="60.28515625" customWidth="1"/>
    <col min="3" max="3" width="14.42578125" style="99" customWidth="1"/>
    <col min="4" max="4" width="37.42578125" hidden="1" customWidth="1"/>
  </cols>
  <sheetData>
    <row r="1" spans="1:4" ht="14.45" customHeight="1">
      <c r="A1" s="175" t="s">
        <v>0</v>
      </c>
      <c r="B1" s="31" t="s">
        <v>409</v>
      </c>
      <c r="C1" s="100">
        <v>44747</v>
      </c>
    </row>
    <row r="2" spans="1:4" ht="14.45" customHeight="1">
      <c r="A2" s="175"/>
      <c r="B2" s="136" t="s">
        <v>300</v>
      </c>
      <c r="C2" s="136"/>
    </row>
    <row r="3" spans="1:4">
      <c r="A3" s="175"/>
      <c r="B3" s="136"/>
      <c r="C3" s="136"/>
    </row>
    <row r="4" spans="1:4" ht="14.45" customHeight="1">
      <c r="A4" s="175"/>
      <c r="B4" s="136" t="s">
        <v>301</v>
      </c>
      <c r="C4" s="136"/>
    </row>
    <row r="5" spans="1:4">
      <c r="A5" s="175"/>
      <c r="B5" s="136"/>
      <c r="C5" s="136"/>
    </row>
    <row r="6" spans="1:4" ht="14.45" customHeight="1">
      <c r="A6" s="175"/>
      <c r="B6" s="136" t="s">
        <v>302</v>
      </c>
      <c r="C6" s="136"/>
    </row>
    <row r="7" spans="1:4" ht="14.45" customHeight="1">
      <c r="A7" s="175"/>
      <c r="B7" s="136"/>
      <c r="C7" s="136"/>
    </row>
    <row r="8" spans="1:4" ht="12" customHeight="1">
      <c r="A8" s="1"/>
      <c r="B8" s="176" t="s">
        <v>0</v>
      </c>
      <c r="C8" s="177"/>
      <c r="D8" s="177"/>
    </row>
    <row r="9" spans="1:4" ht="15" customHeight="1">
      <c r="A9" s="16" t="s">
        <v>211</v>
      </c>
      <c r="B9" s="16" t="s">
        <v>212</v>
      </c>
      <c r="C9" s="95" t="s">
        <v>213</v>
      </c>
      <c r="D9" s="1"/>
    </row>
    <row r="10" spans="1:4" ht="8.1" customHeight="1">
      <c r="A10" s="1"/>
      <c r="B10" s="176" t="s">
        <v>56</v>
      </c>
      <c r="C10" s="177"/>
      <c r="D10" s="1"/>
    </row>
    <row r="11" spans="1:4" ht="12.95" customHeight="1">
      <c r="A11" s="1"/>
      <c r="B11" s="17" t="s">
        <v>214</v>
      </c>
      <c r="C11" s="96"/>
      <c r="D11" s="1"/>
    </row>
    <row r="12" spans="1:4" ht="12.95" customHeight="1">
      <c r="A12" s="18" t="s">
        <v>215</v>
      </c>
      <c r="B12" s="19" t="s">
        <v>216</v>
      </c>
      <c r="C12" s="97">
        <v>6.1600000000000002E-2</v>
      </c>
      <c r="D12" s="20">
        <v>6.16</v>
      </c>
    </row>
    <row r="13" spans="1:4" ht="12.95" customHeight="1">
      <c r="A13" s="18" t="s">
        <v>217</v>
      </c>
      <c r="B13" s="19" t="s">
        <v>218</v>
      </c>
      <c r="C13" s="97">
        <v>8.0000000000000002E-3</v>
      </c>
      <c r="D13" s="20">
        <v>0.8</v>
      </c>
    </row>
    <row r="14" spans="1:4" ht="15" customHeight="1">
      <c r="A14" s="1"/>
      <c r="B14" s="21" t="s">
        <v>219</v>
      </c>
      <c r="C14" s="98">
        <v>6.9599999999999995E-2</v>
      </c>
      <c r="D14" s="22">
        <v>6.96</v>
      </c>
    </row>
    <row r="15" spans="1:4" ht="15" customHeight="1">
      <c r="A15" s="1"/>
      <c r="B15" s="176" t="s">
        <v>0</v>
      </c>
      <c r="C15" s="177"/>
      <c r="D15" s="1"/>
    </row>
    <row r="16" spans="1:4" ht="8.1" customHeight="1">
      <c r="A16" s="1"/>
      <c r="B16" s="176" t="s">
        <v>56</v>
      </c>
      <c r="C16" s="177"/>
      <c r="D16" s="1"/>
    </row>
    <row r="17" spans="1:4" ht="12.95" customHeight="1">
      <c r="A17" s="1"/>
      <c r="B17" s="17" t="s">
        <v>220</v>
      </c>
      <c r="C17" s="96"/>
      <c r="D17" s="1"/>
    </row>
    <row r="18" spans="1:4" ht="12.95" customHeight="1">
      <c r="A18" s="18" t="s">
        <v>221</v>
      </c>
      <c r="B18" s="19" t="s">
        <v>222</v>
      </c>
      <c r="C18" s="97">
        <v>0.03</v>
      </c>
      <c r="D18" s="20">
        <v>3</v>
      </c>
    </row>
    <row r="19" spans="1:4" ht="12.95" customHeight="1">
      <c r="A19" s="18" t="s">
        <v>223</v>
      </c>
      <c r="B19" s="19" t="s">
        <v>224</v>
      </c>
      <c r="C19" s="97">
        <v>5.8999999999999999E-3</v>
      </c>
      <c r="D19" s="20">
        <v>0.59</v>
      </c>
    </row>
    <row r="20" spans="1:4" ht="12.95" customHeight="1">
      <c r="A20" s="18" t="s">
        <v>225</v>
      </c>
      <c r="B20" s="19" t="s">
        <v>226</v>
      </c>
      <c r="C20" s="97">
        <v>9.7000000000000003E-3</v>
      </c>
      <c r="D20" s="20">
        <v>0.97</v>
      </c>
    </row>
    <row r="21" spans="1:4" ht="15" customHeight="1">
      <c r="A21" s="1"/>
      <c r="B21" s="21" t="s">
        <v>219</v>
      </c>
      <c r="C21" s="98">
        <v>4.5600000000000002E-2</v>
      </c>
      <c r="D21" s="22">
        <v>4.5599999999999996</v>
      </c>
    </row>
    <row r="22" spans="1:4" ht="15" customHeight="1">
      <c r="A22" s="1"/>
      <c r="B22" s="176" t="s">
        <v>0</v>
      </c>
      <c r="C22" s="177"/>
      <c r="D22" s="1"/>
    </row>
    <row r="23" spans="1:4" ht="8.1" customHeight="1">
      <c r="A23" s="1"/>
      <c r="B23" s="176" t="s">
        <v>56</v>
      </c>
      <c r="C23" s="177"/>
      <c r="D23" s="1"/>
    </row>
    <row r="24" spans="1:4" ht="12.95" customHeight="1">
      <c r="A24" s="23" t="s">
        <v>227</v>
      </c>
      <c r="B24" s="17" t="s">
        <v>228</v>
      </c>
      <c r="C24" s="96"/>
      <c r="D24" s="1"/>
    </row>
    <row r="25" spans="1:4" ht="12.95" customHeight="1">
      <c r="A25" s="18" t="s">
        <v>56</v>
      </c>
      <c r="B25" s="19" t="s">
        <v>229</v>
      </c>
      <c r="C25" s="97">
        <v>2.07E-2</v>
      </c>
      <c r="D25" s="20">
        <v>2.0699999999999998</v>
      </c>
    </row>
    <row r="26" spans="1:4" ht="12.95" customHeight="1">
      <c r="A26" s="18" t="s">
        <v>56</v>
      </c>
      <c r="B26" s="19" t="s">
        <v>230</v>
      </c>
      <c r="C26" s="97">
        <v>5.0000000000000001E-3</v>
      </c>
      <c r="D26" s="20">
        <v>0.5</v>
      </c>
    </row>
    <row r="27" spans="1:4" ht="12.95" customHeight="1">
      <c r="A27" s="18" t="s">
        <v>56</v>
      </c>
      <c r="B27" s="19" t="s">
        <v>231</v>
      </c>
      <c r="C27" s="97">
        <v>0.05</v>
      </c>
      <c r="D27" s="20">
        <v>2.5</v>
      </c>
    </row>
    <row r="28" spans="1:4" ht="12.95" customHeight="1">
      <c r="A28" s="18" t="s">
        <v>56</v>
      </c>
      <c r="B28" s="19" t="s">
        <v>232</v>
      </c>
      <c r="C28" s="97">
        <v>4.4999999999999998E-2</v>
      </c>
      <c r="D28" s="20">
        <v>4.5</v>
      </c>
    </row>
    <row r="29" spans="1:4" ht="15" customHeight="1">
      <c r="A29" s="1"/>
      <c r="B29" s="21" t="s">
        <v>219</v>
      </c>
      <c r="C29" s="98">
        <v>0.1207</v>
      </c>
      <c r="D29" s="22">
        <v>9.57</v>
      </c>
    </row>
    <row r="30" spans="1:4" ht="15" customHeight="1">
      <c r="A30" s="1"/>
      <c r="B30" s="176" t="s">
        <v>0</v>
      </c>
      <c r="C30" s="177"/>
      <c r="D30" s="1"/>
    </row>
    <row r="31" spans="1:4" ht="26.1" customHeight="1">
      <c r="A31" s="38" t="s">
        <v>313</v>
      </c>
      <c r="B31" s="178">
        <v>0.27237635174343255</v>
      </c>
      <c r="C31" s="179"/>
      <c r="D31" s="1"/>
    </row>
    <row r="32" spans="1:4" ht="24" customHeight="1">
      <c r="A32" s="1"/>
      <c r="B32" s="180" t="s">
        <v>233</v>
      </c>
      <c r="C32" s="179"/>
      <c r="D32" s="179"/>
    </row>
    <row r="33" spans="1:4" ht="12" customHeight="1">
      <c r="A33" s="1"/>
      <c r="B33" s="176" t="s">
        <v>0</v>
      </c>
      <c r="C33" s="177"/>
      <c r="D33" s="177"/>
    </row>
    <row r="34" spans="1:4" ht="15" customHeight="1">
      <c r="A34" s="16" t="s">
        <v>211</v>
      </c>
      <c r="B34" s="16" t="s">
        <v>212</v>
      </c>
      <c r="C34" s="95" t="s">
        <v>213</v>
      </c>
      <c r="D34" s="1"/>
    </row>
    <row r="35" spans="1:4" ht="8.1" customHeight="1">
      <c r="A35" s="1"/>
      <c r="B35" s="176" t="s">
        <v>56</v>
      </c>
      <c r="C35" s="177"/>
      <c r="D35" s="1"/>
    </row>
    <row r="36" spans="1:4" ht="12.95" customHeight="1">
      <c r="A36" s="1"/>
      <c r="B36" s="17" t="s">
        <v>214</v>
      </c>
      <c r="C36" s="96"/>
      <c r="D36" s="1"/>
    </row>
    <row r="37" spans="1:4" ht="12.95" customHeight="1">
      <c r="A37" s="18" t="s">
        <v>215</v>
      </c>
      <c r="B37" s="19" t="s">
        <v>216</v>
      </c>
      <c r="C37" s="97">
        <v>3.5000000000000003E-2</v>
      </c>
      <c r="D37" s="20">
        <v>3.5</v>
      </c>
    </row>
    <row r="38" spans="1:4" ht="12.95" customHeight="1">
      <c r="A38" s="18" t="s">
        <v>217</v>
      </c>
      <c r="B38" s="19" t="s">
        <v>218</v>
      </c>
      <c r="C38" s="97">
        <v>3.0000000000000001E-3</v>
      </c>
      <c r="D38" s="20">
        <v>0.3</v>
      </c>
    </row>
    <row r="39" spans="1:4" ht="15" customHeight="1">
      <c r="A39" s="1"/>
      <c r="B39" s="21" t="s">
        <v>219</v>
      </c>
      <c r="C39" s="98">
        <v>3.8000000000000006E-2</v>
      </c>
      <c r="D39" s="1"/>
    </row>
    <row r="40" spans="1:4" ht="15" customHeight="1">
      <c r="A40" s="1"/>
      <c r="B40" s="176" t="s">
        <v>0</v>
      </c>
      <c r="C40" s="177"/>
      <c r="D40" s="1"/>
    </row>
    <row r="41" spans="1:4" ht="8.1" customHeight="1">
      <c r="A41" s="1"/>
      <c r="B41" s="176" t="s">
        <v>56</v>
      </c>
      <c r="C41" s="177"/>
      <c r="D41" s="1"/>
    </row>
    <row r="42" spans="1:4" ht="12.95" customHeight="1">
      <c r="A42" s="1"/>
      <c r="B42" s="17" t="s">
        <v>220</v>
      </c>
      <c r="C42" s="96"/>
      <c r="D42" s="1"/>
    </row>
    <row r="43" spans="1:4" ht="12.95" customHeight="1">
      <c r="A43" s="18" t="s">
        <v>221</v>
      </c>
      <c r="B43" s="19" t="s">
        <v>222</v>
      </c>
      <c r="C43" s="97">
        <v>1.4999999999999999E-2</v>
      </c>
      <c r="D43" s="20">
        <v>1.5</v>
      </c>
    </row>
    <row r="44" spans="1:4" ht="12.95" customHeight="1">
      <c r="A44" s="18" t="s">
        <v>223</v>
      </c>
      <c r="B44" s="19" t="s">
        <v>224</v>
      </c>
      <c r="C44" s="97">
        <v>8.5000000000000006E-3</v>
      </c>
      <c r="D44" s="20">
        <v>0.85</v>
      </c>
    </row>
    <row r="45" spans="1:4" ht="12.95" customHeight="1">
      <c r="A45" s="18" t="s">
        <v>225</v>
      </c>
      <c r="B45" s="19" t="s">
        <v>226</v>
      </c>
      <c r="C45" s="97">
        <v>5.6000000000000008E-3</v>
      </c>
      <c r="D45" s="20">
        <v>0.56000000000000005</v>
      </c>
    </row>
    <row r="46" spans="1:4" ht="15" customHeight="1">
      <c r="A46" s="1"/>
      <c r="B46" s="21" t="s">
        <v>219</v>
      </c>
      <c r="C46" s="98">
        <v>2.9100000000000001E-2</v>
      </c>
      <c r="D46" s="1"/>
    </row>
    <row r="47" spans="1:4" ht="15" customHeight="1">
      <c r="A47" s="1"/>
      <c r="B47" s="176" t="s">
        <v>0</v>
      </c>
      <c r="C47" s="177"/>
      <c r="D47" s="1"/>
    </row>
    <row r="48" spans="1:4" ht="8.1" customHeight="1">
      <c r="A48" s="1"/>
      <c r="B48" s="176" t="s">
        <v>56</v>
      </c>
      <c r="C48" s="177"/>
      <c r="D48" s="1"/>
    </row>
    <row r="49" spans="1:4" ht="12.95" customHeight="1">
      <c r="A49" s="23" t="s">
        <v>227</v>
      </c>
      <c r="B49" s="17" t="s">
        <v>228</v>
      </c>
      <c r="C49" s="96"/>
      <c r="D49" s="1"/>
    </row>
    <row r="50" spans="1:4" ht="12.95" customHeight="1">
      <c r="A50" s="18" t="s">
        <v>56</v>
      </c>
      <c r="B50" s="19" t="s">
        <v>229</v>
      </c>
      <c r="C50" s="97">
        <v>2.07E-2</v>
      </c>
      <c r="D50" s="20">
        <v>3</v>
      </c>
    </row>
    <row r="51" spans="1:4" ht="12.95" customHeight="1">
      <c r="A51" s="18" t="s">
        <v>56</v>
      </c>
      <c r="B51" s="19" t="s">
        <v>230</v>
      </c>
      <c r="C51" s="97">
        <v>5.0000000000000001E-3</v>
      </c>
      <c r="D51" s="20">
        <v>0.65</v>
      </c>
    </row>
    <row r="52" spans="1:4" ht="15" customHeight="1">
      <c r="A52" s="1"/>
      <c r="B52" s="21" t="s">
        <v>219</v>
      </c>
      <c r="C52" s="98">
        <v>2.5700000000000001E-2</v>
      </c>
      <c r="D52" s="1"/>
    </row>
    <row r="53" spans="1:4" ht="15" customHeight="1">
      <c r="A53" s="1"/>
      <c r="B53" s="176" t="s">
        <v>0</v>
      </c>
      <c r="C53" s="177"/>
      <c r="D53" s="1"/>
    </row>
    <row r="54" spans="1:4" ht="26.1" customHeight="1">
      <c r="A54" s="38" t="s">
        <v>313</v>
      </c>
      <c r="B54" s="178">
        <v>9.661410345889343E-2</v>
      </c>
      <c r="C54" s="179"/>
      <c r="D54" s="1"/>
    </row>
    <row r="55" spans="1:4" ht="24" customHeight="1">
      <c r="A55" s="1"/>
      <c r="B55" s="180" t="s">
        <v>233</v>
      </c>
      <c r="C55" s="179"/>
      <c r="D55" s="179"/>
    </row>
  </sheetData>
  <mergeCells count="22">
    <mergeCell ref="B48:C48"/>
    <mergeCell ref="B53:C53"/>
    <mergeCell ref="B54:C54"/>
    <mergeCell ref="B55:D55"/>
    <mergeCell ref="B33:D33"/>
    <mergeCell ref="B35:C35"/>
    <mergeCell ref="B40:C40"/>
    <mergeCell ref="B41:C41"/>
    <mergeCell ref="B47:C47"/>
    <mergeCell ref="B22:C22"/>
    <mergeCell ref="B23:C23"/>
    <mergeCell ref="B30:C30"/>
    <mergeCell ref="B31:C31"/>
    <mergeCell ref="B32:D32"/>
    <mergeCell ref="A1:A7"/>
    <mergeCell ref="B8:D8"/>
    <mergeCell ref="B10:C10"/>
    <mergeCell ref="B15:C15"/>
    <mergeCell ref="B16:C16"/>
    <mergeCell ref="B2:C3"/>
    <mergeCell ref="B4:C5"/>
    <mergeCell ref="B6:C7"/>
  </mergeCells>
  <pageMargins left="0.27777777777777779" right="0.27777777777777779" top="0.27777777777777779" bottom="0.27777777777777779" header="0" footer="0"/>
  <pageSetup scale="9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51"/>
  <sheetViews>
    <sheetView view="pageBreakPreview" zoomScale="130" zoomScaleNormal="100" zoomScaleSheetLayoutView="130" workbookViewId="0">
      <selection activeCell="B48" sqref="B48:C48"/>
    </sheetView>
  </sheetViews>
  <sheetFormatPr defaultRowHeight="15"/>
  <cols>
    <col min="1" max="1" width="38.7109375" customWidth="1"/>
    <col min="2" max="2" width="68.7109375" customWidth="1"/>
    <col min="3" max="3" width="8.85546875" customWidth="1"/>
    <col min="4" max="4" width="12.28515625" customWidth="1"/>
    <col min="5" max="5" width="18.28515625" customWidth="1"/>
  </cols>
  <sheetData>
    <row r="1" spans="1:5" ht="14.45" customHeight="1">
      <c r="A1" s="175" t="s">
        <v>0</v>
      </c>
      <c r="B1" s="31" t="s">
        <v>410</v>
      </c>
      <c r="C1" s="35" t="s">
        <v>307</v>
      </c>
      <c r="D1" s="30">
        <v>44747</v>
      </c>
    </row>
    <row r="2" spans="1:5" ht="14.45" customHeight="1">
      <c r="A2" s="175"/>
      <c r="B2" s="136" t="s">
        <v>300</v>
      </c>
      <c r="C2" s="136"/>
      <c r="D2" s="136"/>
    </row>
    <row r="3" spans="1:5">
      <c r="A3" s="175"/>
      <c r="B3" s="136"/>
      <c r="C3" s="136"/>
      <c r="D3" s="136"/>
    </row>
    <row r="4" spans="1:5" ht="14.45" customHeight="1">
      <c r="A4" s="175"/>
      <c r="B4" s="136" t="s">
        <v>301</v>
      </c>
      <c r="C4" s="136"/>
      <c r="D4" s="136"/>
    </row>
    <row r="5" spans="1:5">
      <c r="A5" s="175"/>
      <c r="B5" s="136"/>
      <c r="C5" s="136"/>
      <c r="D5" s="136"/>
    </row>
    <row r="6" spans="1:5" ht="14.45" customHeight="1">
      <c r="A6" s="175"/>
      <c r="B6" s="136" t="s">
        <v>302</v>
      </c>
      <c r="C6" s="136"/>
      <c r="D6" s="136"/>
    </row>
    <row r="7" spans="1:5" ht="14.45" customHeight="1">
      <c r="A7" s="175"/>
      <c r="B7" s="136"/>
      <c r="C7" s="136"/>
      <c r="D7" s="136"/>
    </row>
    <row r="8" spans="1:5" ht="12" customHeight="1">
      <c r="A8" s="1"/>
      <c r="B8" s="176" t="s">
        <v>0</v>
      </c>
      <c r="C8" s="177"/>
      <c r="D8" s="1"/>
      <c r="E8" s="1"/>
    </row>
    <row r="9" spans="1:5" ht="15" customHeight="1">
      <c r="A9" s="16" t="s">
        <v>211</v>
      </c>
      <c r="B9" s="16" t="s">
        <v>212</v>
      </c>
      <c r="C9" s="24" t="s">
        <v>234</v>
      </c>
      <c r="D9" s="16" t="s">
        <v>235</v>
      </c>
      <c r="E9" s="1"/>
    </row>
    <row r="10" spans="1:5" ht="12" customHeight="1">
      <c r="A10" s="1"/>
      <c r="B10" s="176" t="s">
        <v>0</v>
      </c>
      <c r="C10" s="177"/>
      <c r="D10" s="1"/>
      <c r="E10" s="1"/>
    </row>
    <row r="11" spans="1:5" ht="12.95" customHeight="1">
      <c r="A11" s="23" t="s">
        <v>236</v>
      </c>
      <c r="B11" s="17" t="s">
        <v>237</v>
      </c>
      <c r="C11" s="1"/>
      <c r="D11" s="1"/>
      <c r="E11" s="1"/>
    </row>
    <row r="12" spans="1:5" ht="12.95" customHeight="1">
      <c r="A12" s="18" t="s">
        <v>238</v>
      </c>
      <c r="B12" s="19" t="s">
        <v>239</v>
      </c>
      <c r="C12" s="25">
        <v>0</v>
      </c>
      <c r="D12" s="20">
        <v>0</v>
      </c>
      <c r="E12" s="1"/>
    </row>
    <row r="13" spans="1:5" ht="12.95" customHeight="1">
      <c r="A13" s="18" t="s">
        <v>240</v>
      </c>
      <c r="B13" s="19" t="s">
        <v>241</v>
      </c>
      <c r="C13" s="25">
        <v>0</v>
      </c>
      <c r="D13" s="20">
        <v>0</v>
      </c>
      <c r="E13" s="1"/>
    </row>
    <row r="14" spans="1:5" ht="12.95" customHeight="1">
      <c r="A14" s="18" t="s">
        <v>242</v>
      </c>
      <c r="B14" s="19" t="s">
        <v>243</v>
      </c>
      <c r="C14" s="25">
        <v>0</v>
      </c>
      <c r="D14" s="20">
        <v>0</v>
      </c>
      <c r="E14" s="1"/>
    </row>
    <row r="15" spans="1:5" ht="12.95" customHeight="1">
      <c r="A15" s="18" t="s">
        <v>244</v>
      </c>
      <c r="B15" s="19" t="s">
        <v>245</v>
      </c>
      <c r="C15" s="25">
        <v>0</v>
      </c>
      <c r="D15" s="20">
        <v>0</v>
      </c>
      <c r="E15" s="1"/>
    </row>
    <row r="16" spans="1:5" ht="12.95" customHeight="1">
      <c r="A16" s="18" t="s">
        <v>246</v>
      </c>
      <c r="B16" s="19" t="s">
        <v>247</v>
      </c>
      <c r="C16" s="25">
        <v>0</v>
      </c>
      <c r="D16" s="20">
        <v>0</v>
      </c>
      <c r="E16" s="1"/>
    </row>
    <row r="17" spans="1:5" ht="12.95" customHeight="1">
      <c r="A17" s="18" t="s">
        <v>248</v>
      </c>
      <c r="B17" s="19" t="s">
        <v>249</v>
      </c>
      <c r="C17" s="25">
        <v>0</v>
      </c>
      <c r="D17" s="20">
        <v>0</v>
      </c>
      <c r="E17" s="1"/>
    </row>
    <row r="18" spans="1:5" ht="12.95" customHeight="1">
      <c r="A18" s="18" t="s">
        <v>250</v>
      </c>
      <c r="B18" s="19" t="s">
        <v>251</v>
      </c>
      <c r="C18" s="25">
        <v>3</v>
      </c>
      <c r="D18" s="20">
        <v>3</v>
      </c>
      <c r="E18" s="1"/>
    </row>
    <row r="19" spans="1:5" ht="12.95" customHeight="1">
      <c r="A19" s="18" t="s">
        <v>252</v>
      </c>
      <c r="B19" s="19" t="s">
        <v>253</v>
      </c>
      <c r="C19" s="25">
        <v>8</v>
      </c>
      <c r="D19" s="20">
        <v>8</v>
      </c>
      <c r="E19" s="1"/>
    </row>
    <row r="20" spans="1:5" ht="12.95" customHeight="1">
      <c r="A20" s="18" t="s">
        <v>254</v>
      </c>
      <c r="B20" s="19" t="s">
        <v>255</v>
      </c>
      <c r="C20" s="25">
        <v>1</v>
      </c>
      <c r="D20" s="20">
        <v>1</v>
      </c>
      <c r="E20" s="1"/>
    </row>
    <row r="21" spans="1:5" ht="15" customHeight="1">
      <c r="A21" s="1"/>
      <c r="B21" s="21" t="s">
        <v>219</v>
      </c>
      <c r="C21" s="22">
        <v>12</v>
      </c>
      <c r="D21" s="22">
        <v>12</v>
      </c>
      <c r="E21" s="1"/>
    </row>
    <row r="22" spans="1:5" ht="12" customHeight="1">
      <c r="A22" s="1"/>
      <c r="B22" s="176" t="s">
        <v>0</v>
      </c>
      <c r="C22" s="177"/>
      <c r="D22" s="1"/>
      <c r="E22" s="1"/>
    </row>
    <row r="23" spans="1:5" ht="12.95" customHeight="1">
      <c r="A23" s="23" t="s">
        <v>256</v>
      </c>
      <c r="B23" s="17" t="s">
        <v>257</v>
      </c>
      <c r="C23" s="1"/>
      <c r="D23" s="1"/>
      <c r="E23" s="1"/>
    </row>
    <row r="24" spans="1:5" ht="12.95" customHeight="1">
      <c r="A24" s="18" t="s">
        <v>258</v>
      </c>
      <c r="B24" s="19" t="s">
        <v>259</v>
      </c>
      <c r="C24" s="25">
        <v>17.87</v>
      </c>
      <c r="D24" s="20">
        <v>0</v>
      </c>
      <c r="E24" s="1"/>
    </row>
    <row r="25" spans="1:5" ht="12.95" customHeight="1">
      <c r="A25" s="18" t="s">
        <v>260</v>
      </c>
      <c r="B25" s="19" t="s">
        <v>261</v>
      </c>
      <c r="C25" s="25">
        <v>3.95</v>
      </c>
      <c r="D25" s="20">
        <v>0</v>
      </c>
      <c r="E25" s="1"/>
    </row>
    <row r="26" spans="1:5" ht="12.95" customHeight="1">
      <c r="A26" s="18" t="s">
        <v>262</v>
      </c>
      <c r="B26" s="19" t="s">
        <v>263</v>
      </c>
      <c r="C26" s="25">
        <v>0.85</v>
      </c>
      <c r="D26" s="20">
        <v>0.66</v>
      </c>
      <c r="E26" s="1"/>
    </row>
    <row r="27" spans="1:5" ht="12.95" customHeight="1">
      <c r="A27" s="18" t="s">
        <v>264</v>
      </c>
      <c r="B27" s="19" t="s">
        <v>265</v>
      </c>
      <c r="C27" s="25">
        <v>10.84</v>
      </c>
      <c r="D27" s="20">
        <v>8.33</v>
      </c>
      <c r="E27" s="1"/>
    </row>
    <row r="28" spans="1:5" ht="12.95" customHeight="1">
      <c r="A28" s="18" t="s">
        <v>266</v>
      </c>
      <c r="B28" s="19" t="s">
        <v>267</v>
      </c>
      <c r="C28" s="25">
        <v>7.0000000000000007E-2</v>
      </c>
      <c r="D28" s="20">
        <v>0.06</v>
      </c>
      <c r="E28" s="1"/>
    </row>
    <row r="29" spans="1:5" ht="12.95" customHeight="1">
      <c r="A29" s="18" t="s">
        <v>268</v>
      </c>
      <c r="B29" s="19" t="s">
        <v>269</v>
      </c>
      <c r="C29" s="25">
        <v>0.72</v>
      </c>
      <c r="D29" s="20">
        <v>0.56000000000000005</v>
      </c>
      <c r="E29" s="1"/>
    </row>
    <row r="30" spans="1:5" ht="12.95" customHeight="1">
      <c r="A30" s="18" t="s">
        <v>270</v>
      </c>
      <c r="B30" s="19" t="s">
        <v>271</v>
      </c>
      <c r="C30" s="25">
        <v>1.48</v>
      </c>
      <c r="D30" s="20">
        <v>0</v>
      </c>
      <c r="E30" s="1"/>
    </row>
    <row r="31" spans="1:5" ht="12.95" customHeight="1">
      <c r="A31" s="18" t="s">
        <v>272</v>
      </c>
      <c r="B31" s="19" t="s">
        <v>273</v>
      </c>
      <c r="C31" s="25">
        <v>0.1</v>
      </c>
      <c r="D31" s="20">
        <v>0.08</v>
      </c>
      <c r="E31" s="1"/>
    </row>
    <row r="32" spans="1:5" ht="12.95" customHeight="1">
      <c r="A32" s="18" t="s">
        <v>274</v>
      </c>
      <c r="B32" s="19" t="s">
        <v>275</v>
      </c>
      <c r="C32" s="25">
        <v>9.1300000000000008</v>
      </c>
      <c r="D32" s="20">
        <v>7.02</v>
      </c>
      <c r="E32" s="1"/>
    </row>
    <row r="33" spans="1:5" ht="12.95" customHeight="1">
      <c r="A33" s="18" t="s">
        <v>276</v>
      </c>
      <c r="B33" s="19" t="s">
        <v>277</v>
      </c>
      <c r="C33" s="25">
        <v>0.03</v>
      </c>
      <c r="D33" s="20">
        <v>0.02</v>
      </c>
      <c r="E33" s="1"/>
    </row>
    <row r="34" spans="1:5" ht="15" customHeight="1">
      <c r="A34" s="1"/>
      <c r="B34" s="21" t="s">
        <v>219</v>
      </c>
      <c r="C34" s="22">
        <v>45.040000000000006</v>
      </c>
      <c r="D34" s="22">
        <v>16.73</v>
      </c>
      <c r="E34" s="1"/>
    </row>
    <row r="35" spans="1:5" ht="12" customHeight="1">
      <c r="A35" s="1"/>
      <c r="B35" s="176" t="s">
        <v>0</v>
      </c>
      <c r="C35" s="177"/>
      <c r="D35" s="1"/>
      <c r="E35" s="1"/>
    </row>
    <row r="36" spans="1:5" ht="12.95" customHeight="1">
      <c r="A36" s="23" t="s">
        <v>278</v>
      </c>
      <c r="B36" s="17" t="s">
        <v>279</v>
      </c>
      <c r="C36" s="1"/>
      <c r="D36" s="1"/>
      <c r="E36" s="1"/>
    </row>
    <row r="37" spans="1:5" ht="12.95" customHeight="1">
      <c r="A37" s="18" t="s">
        <v>280</v>
      </c>
      <c r="B37" s="19" t="s">
        <v>281</v>
      </c>
      <c r="C37" s="25">
        <v>4.49</v>
      </c>
      <c r="D37" s="20">
        <v>3.46</v>
      </c>
      <c r="E37" s="1"/>
    </row>
    <row r="38" spans="1:5" ht="12.95" customHeight="1">
      <c r="A38" s="18" t="s">
        <v>282</v>
      </c>
      <c r="B38" s="19" t="s">
        <v>283</v>
      </c>
      <c r="C38" s="25">
        <v>0.11</v>
      </c>
      <c r="D38" s="20">
        <v>0.08</v>
      </c>
      <c r="E38" s="1"/>
    </row>
    <row r="39" spans="1:5" ht="12.95" customHeight="1">
      <c r="A39" s="18" t="s">
        <v>284</v>
      </c>
      <c r="B39" s="19" t="s">
        <v>285</v>
      </c>
      <c r="C39" s="25">
        <v>4.54</v>
      </c>
      <c r="D39" s="20">
        <v>3.49</v>
      </c>
      <c r="E39" s="1"/>
    </row>
    <row r="40" spans="1:5" ht="12.95" customHeight="1">
      <c r="A40" s="18" t="s">
        <v>286</v>
      </c>
      <c r="B40" s="19" t="s">
        <v>287</v>
      </c>
      <c r="C40" s="25">
        <v>3.11</v>
      </c>
      <c r="D40" s="20">
        <v>2.39</v>
      </c>
      <c r="E40" s="1"/>
    </row>
    <row r="41" spans="1:5" ht="12.95" customHeight="1">
      <c r="A41" s="18" t="s">
        <v>288</v>
      </c>
      <c r="B41" s="19" t="s">
        <v>289</v>
      </c>
      <c r="C41" s="25">
        <v>0.38</v>
      </c>
      <c r="D41" s="20">
        <v>0.28999999999999998</v>
      </c>
      <c r="E41" s="1"/>
    </row>
    <row r="42" spans="1:5" ht="15" customHeight="1">
      <c r="A42" s="1"/>
      <c r="B42" s="21" t="s">
        <v>219</v>
      </c>
      <c r="C42" s="22">
        <v>12.63</v>
      </c>
      <c r="D42" s="22">
        <v>9.7099999999999991</v>
      </c>
      <c r="E42" s="1"/>
    </row>
    <row r="43" spans="1:5" ht="12" customHeight="1">
      <c r="A43" s="1"/>
      <c r="B43" s="176" t="s">
        <v>0</v>
      </c>
      <c r="C43" s="177"/>
      <c r="D43" s="1"/>
      <c r="E43" s="1"/>
    </row>
    <row r="44" spans="1:5" ht="12.95" customHeight="1">
      <c r="A44" s="23" t="s">
        <v>290</v>
      </c>
      <c r="B44" s="17" t="s">
        <v>291</v>
      </c>
      <c r="C44" s="1"/>
      <c r="D44" s="1"/>
      <c r="E44" s="1"/>
    </row>
    <row r="45" spans="1:5" ht="12.95" customHeight="1">
      <c r="A45" s="18" t="s">
        <v>292</v>
      </c>
      <c r="B45" s="19" t="s">
        <v>293</v>
      </c>
      <c r="C45" s="25">
        <v>8.02</v>
      </c>
      <c r="D45" s="20">
        <v>2.98</v>
      </c>
      <c r="E45" s="1"/>
    </row>
    <row r="46" spans="1:5" ht="18" customHeight="1">
      <c r="A46" s="18" t="s">
        <v>294</v>
      </c>
      <c r="B46" s="19" t="s">
        <v>295</v>
      </c>
      <c r="C46" s="25">
        <v>0.38</v>
      </c>
      <c r="D46" s="20">
        <v>0.28999999999999998</v>
      </c>
      <c r="E46" s="1"/>
    </row>
    <row r="47" spans="1:5" ht="15" customHeight="1">
      <c r="A47" s="1"/>
      <c r="B47" s="21" t="s">
        <v>219</v>
      </c>
      <c r="C47" s="22">
        <v>8.4</v>
      </c>
      <c r="D47" s="22">
        <v>3.27</v>
      </c>
      <c r="E47" s="1"/>
    </row>
    <row r="48" spans="1:5" ht="15" customHeight="1">
      <c r="A48" s="1"/>
      <c r="B48" s="176" t="s">
        <v>0</v>
      </c>
      <c r="C48" s="177"/>
      <c r="D48" s="1"/>
      <c r="E48" s="1"/>
    </row>
    <row r="49" spans="1:5" ht="36.950000000000003" customHeight="1">
      <c r="A49" s="1"/>
      <c r="B49" s="181" t="s">
        <v>368</v>
      </c>
      <c r="C49" s="181"/>
      <c r="D49" s="54">
        <v>0.78070000000000006</v>
      </c>
      <c r="E49" s="1"/>
    </row>
    <row r="50" spans="1:5" ht="36.950000000000003" customHeight="1">
      <c r="A50" s="53"/>
      <c r="B50" s="181" t="s">
        <v>369</v>
      </c>
      <c r="C50" s="181"/>
      <c r="D50" s="54">
        <v>0.41710000000000003</v>
      </c>
      <c r="E50" s="53"/>
    </row>
    <row r="51" spans="1:5" ht="24" customHeight="1">
      <c r="A51" s="1"/>
      <c r="B51" s="180" t="s">
        <v>296</v>
      </c>
      <c r="C51" s="179"/>
      <c r="D51" s="179"/>
      <c r="E51" s="179"/>
    </row>
  </sheetData>
  <mergeCells count="13">
    <mergeCell ref="B48:C48"/>
    <mergeCell ref="B51:E51"/>
    <mergeCell ref="B8:C8"/>
    <mergeCell ref="B10:C10"/>
    <mergeCell ref="B22:C22"/>
    <mergeCell ref="B35:C35"/>
    <mergeCell ref="B49:C49"/>
    <mergeCell ref="B50:C50"/>
    <mergeCell ref="A1:A7"/>
    <mergeCell ref="B2:D3"/>
    <mergeCell ref="B4:D5"/>
    <mergeCell ref="B6:D7"/>
    <mergeCell ref="B43:C43"/>
  </mergeCells>
  <pageMargins left="0.27777777777777779" right="0.27777777777777779" top="0.27777777777777779" bottom="0.27777777777777779" header="0" footer="0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RESUMO</vt:lpstr>
      <vt:lpstr>PLANILHA ORCAMENTARIA</vt:lpstr>
      <vt:lpstr>COMPOSICOES</vt:lpstr>
      <vt:lpstr>MOBR</vt:lpstr>
      <vt:lpstr>COMPOSICOES AUXILIARES</vt:lpstr>
      <vt:lpstr>COMPOSICOES PROPRIAS</vt:lpstr>
      <vt:lpstr>BDI</vt:lpstr>
      <vt:lpstr>ENCARGOS SOCIAIS</vt:lpstr>
      <vt:lpstr>BDI!Area_de_impressao</vt:lpstr>
      <vt:lpstr>COMPOSICOES!Area_de_impressao</vt:lpstr>
      <vt:lpstr>'COMPOSICOES AUXILIARES'!Area_de_impressao</vt:lpstr>
      <vt:lpstr>'COMPOSICOES PROPRIAS'!Area_de_impressao</vt:lpstr>
      <vt:lpstr>'ENCARGOS SOCIAIS'!Area_de_impressao</vt:lpstr>
      <vt:lpstr>MOBR!Area_de_impressao</vt:lpstr>
      <vt:lpstr>'PLANILHA ORCAMENTARIA'!Area_de_impressao</vt:lpstr>
      <vt:lpstr>RESUMO!Area_de_impressao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2022-07-04T18:42:02Z</dcterms:created>
  <dcterms:modified xsi:type="dcterms:W3CDTF">2022-07-07T15:56:50Z</dcterms:modified>
</cp:coreProperties>
</file>