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9c6ab2010ac28311/PROLICITAÇÃO/21 - WBA - MPMA - PINHEIRO/PROPOSTA/"/>
    </mc:Choice>
  </mc:AlternateContent>
  <xr:revisionPtr revIDLastSave="43" documentId="11_6A70CC2E3DBCB4C146A53C9C4D6811D84F9AB44C" xr6:coauthVersionLast="47" xr6:coauthVersionMax="47" xr10:uidLastSave="{D6CD5CC0-9AEA-4553-BFC4-10D35EC2DD76}"/>
  <bookViews>
    <workbookView xWindow="-120" yWindow="-120" windowWidth="20730" windowHeight="110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2" i="1" l="1"/>
  <c r="H232" i="1"/>
  <c r="H230" i="1"/>
  <c r="I230" i="1" s="1"/>
  <c r="H229" i="1"/>
  <c r="I229" i="1" s="1"/>
  <c r="H228" i="1"/>
  <c r="I228" i="1" s="1"/>
  <c r="H226" i="1"/>
  <c r="I226" i="1" s="1"/>
  <c r="I225" i="1"/>
  <c r="H225" i="1"/>
  <c r="H224" i="1"/>
  <c r="I224" i="1" s="1"/>
  <c r="H222" i="1"/>
  <c r="I222" i="1" s="1"/>
  <c r="I221" i="1"/>
  <c r="H221" i="1"/>
  <c r="H220" i="1"/>
  <c r="I220" i="1" s="1"/>
  <c r="H219" i="1"/>
  <c r="I219" i="1" s="1"/>
  <c r="H218" i="1"/>
  <c r="I218" i="1" s="1"/>
  <c r="H217" i="1"/>
  <c r="I217" i="1" s="1"/>
  <c r="I216" i="1"/>
  <c r="H216" i="1"/>
  <c r="H214" i="1"/>
  <c r="I214" i="1" s="1"/>
  <c r="H213" i="1"/>
  <c r="I213" i="1" s="1"/>
  <c r="I212" i="1"/>
  <c r="H212" i="1"/>
  <c r="H211" i="1"/>
  <c r="I211" i="1" s="1"/>
  <c r="H209" i="1"/>
  <c r="I209" i="1" s="1"/>
  <c r="H208" i="1"/>
  <c r="I208" i="1" s="1"/>
  <c r="H207" i="1"/>
  <c r="I207" i="1" s="1"/>
  <c r="I206" i="1"/>
  <c r="H206" i="1"/>
  <c r="H205" i="1"/>
  <c r="I205" i="1" s="1"/>
  <c r="H204" i="1"/>
  <c r="I204" i="1" s="1"/>
  <c r="I203" i="1"/>
  <c r="H203" i="1"/>
  <c r="H202" i="1"/>
  <c r="I202" i="1" s="1"/>
  <c r="H201" i="1"/>
  <c r="I201" i="1" s="1"/>
  <c r="H200" i="1"/>
  <c r="I200" i="1" s="1"/>
  <c r="H199" i="1"/>
  <c r="I199" i="1" s="1"/>
  <c r="I197" i="1"/>
  <c r="H197" i="1"/>
  <c r="H196" i="1"/>
  <c r="I196" i="1" s="1"/>
  <c r="H195" i="1"/>
  <c r="I195" i="1" s="1"/>
  <c r="I194" i="1"/>
  <c r="H194" i="1"/>
  <c r="H193" i="1"/>
  <c r="I193" i="1" s="1"/>
  <c r="H192" i="1"/>
  <c r="I192" i="1" s="1"/>
  <c r="H191" i="1"/>
  <c r="I191" i="1" s="1"/>
  <c r="H190" i="1"/>
  <c r="I190" i="1" s="1"/>
  <c r="I189" i="1"/>
  <c r="H189" i="1"/>
  <c r="H188" i="1"/>
  <c r="I188" i="1" s="1"/>
  <c r="H187" i="1"/>
  <c r="I187" i="1" s="1"/>
  <c r="I186" i="1"/>
  <c r="H186" i="1"/>
  <c r="H184" i="1"/>
  <c r="I184" i="1" s="1"/>
  <c r="H183" i="1"/>
  <c r="I183" i="1" s="1"/>
  <c r="H182" i="1"/>
  <c r="I182" i="1" s="1"/>
  <c r="H181" i="1"/>
  <c r="I181" i="1" s="1"/>
  <c r="I180" i="1"/>
  <c r="H180" i="1"/>
  <c r="H179" i="1"/>
  <c r="I179" i="1" s="1"/>
  <c r="H178" i="1"/>
  <c r="I178" i="1" s="1"/>
  <c r="I177" i="1"/>
  <c r="H177" i="1"/>
  <c r="H176" i="1"/>
  <c r="I176" i="1" s="1"/>
  <c r="H174" i="1"/>
  <c r="I174" i="1" s="1"/>
  <c r="H173" i="1"/>
  <c r="I173" i="1" s="1"/>
  <c r="H172" i="1"/>
  <c r="I172" i="1" s="1"/>
  <c r="I171" i="1"/>
  <c r="H171" i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I160" i="1"/>
  <c r="H160" i="1"/>
  <c r="H159" i="1"/>
  <c r="I159" i="1" s="1"/>
  <c r="H158" i="1"/>
  <c r="I158" i="1" s="1"/>
  <c r="H157" i="1"/>
  <c r="I157" i="1" s="1"/>
  <c r="H156" i="1"/>
  <c r="I156" i="1" s="1"/>
  <c r="I155" i="1"/>
  <c r="H155" i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I144" i="1"/>
  <c r="H144" i="1"/>
  <c r="H143" i="1"/>
  <c r="I143" i="1" s="1"/>
  <c r="H142" i="1"/>
  <c r="I142" i="1" s="1"/>
  <c r="H141" i="1"/>
  <c r="I141" i="1" s="1"/>
  <c r="H140" i="1"/>
  <c r="I140" i="1" s="1"/>
  <c r="I139" i="1"/>
  <c r="H139" i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I127" i="1"/>
  <c r="H127" i="1"/>
  <c r="H126" i="1"/>
  <c r="I126" i="1" s="1"/>
  <c r="H125" i="1"/>
  <c r="I125" i="1" s="1"/>
  <c r="H124" i="1"/>
  <c r="I124" i="1" s="1"/>
  <c r="H123" i="1"/>
  <c r="I123" i="1" s="1"/>
  <c r="I122" i="1"/>
  <c r="H122" i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I111" i="1"/>
  <c r="H111" i="1"/>
  <c r="H110" i="1"/>
  <c r="I110" i="1" s="1"/>
  <c r="H109" i="1"/>
  <c r="I109" i="1" s="1"/>
  <c r="H108" i="1"/>
  <c r="I108" i="1" s="1"/>
  <c r="H107" i="1"/>
  <c r="I107" i="1" s="1"/>
  <c r="I106" i="1"/>
  <c r="H106" i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I87" i="1"/>
  <c r="H87" i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I79" i="1"/>
  <c r="H79" i="1"/>
  <c r="H78" i="1"/>
  <c r="I78" i="1" s="1"/>
  <c r="H77" i="1"/>
  <c r="I77" i="1" s="1"/>
  <c r="H76" i="1"/>
  <c r="I76" i="1" s="1"/>
  <c r="I75" i="1"/>
  <c r="H75" i="1"/>
  <c r="H74" i="1"/>
  <c r="I74" i="1" s="1"/>
  <c r="H73" i="1"/>
  <c r="I73" i="1" s="1"/>
  <c r="H72" i="1"/>
  <c r="I72" i="1" s="1"/>
  <c r="I70" i="1"/>
  <c r="H70" i="1"/>
  <c r="H68" i="1"/>
  <c r="I68" i="1" s="1"/>
  <c r="H67" i="1"/>
  <c r="I67" i="1" s="1"/>
  <c r="H66" i="1"/>
  <c r="I66" i="1" s="1"/>
  <c r="H65" i="1"/>
  <c r="I65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6" i="1"/>
  <c r="I56" i="1" s="1"/>
  <c r="H55" i="1"/>
  <c r="I55" i="1" s="1"/>
  <c r="H54" i="1"/>
  <c r="I54" i="1" s="1"/>
  <c r="H52" i="1"/>
  <c r="I52" i="1" s="1"/>
  <c r="H51" i="1"/>
  <c r="I51" i="1" s="1"/>
  <c r="I49" i="1"/>
  <c r="H49" i="1"/>
  <c r="H48" i="1"/>
  <c r="I48" i="1" s="1"/>
  <c r="H47" i="1"/>
  <c r="I47" i="1" s="1"/>
  <c r="H45" i="1"/>
  <c r="I45" i="1" s="1"/>
  <c r="H44" i="1"/>
  <c r="I44" i="1" s="1"/>
  <c r="H43" i="1"/>
  <c r="I43" i="1" s="1"/>
  <c r="H42" i="1"/>
  <c r="I42" i="1" s="1"/>
  <c r="H40" i="1"/>
  <c r="I40" i="1" s="1"/>
  <c r="I39" i="1"/>
  <c r="H39" i="1"/>
  <c r="H38" i="1"/>
  <c r="I38" i="1" s="1"/>
  <c r="H36" i="1"/>
  <c r="I36" i="1" s="1"/>
  <c r="H35" i="1"/>
  <c r="I35" i="1" s="1"/>
  <c r="I34" i="1"/>
  <c r="H34" i="1"/>
  <c r="H33" i="1"/>
  <c r="I33" i="1" s="1"/>
  <c r="H32" i="1"/>
  <c r="I32" i="1" s="1"/>
  <c r="H31" i="1"/>
  <c r="I31" i="1" s="1"/>
  <c r="I30" i="1"/>
  <c r="H30" i="1"/>
  <c r="H29" i="1"/>
  <c r="I29" i="1" s="1"/>
  <c r="H28" i="1"/>
  <c r="I28" i="1" s="1"/>
  <c r="H27" i="1"/>
  <c r="I27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8" i="1"/>
  <c r="I18" i="1" s="1"/>
  <c r="H17" i="1"/>
  <c r="I17" i="1" s="1"/>
  <c r="H16" i="1"/>
  <c r="I16" i="1" s="1"/>
  <c r="H15" i="1"/>
  <c r="I15" i="1" s="1"/>
  <c r="H14" i="1"/>
  <c r="I14" i="1" s="1"/>
  <c r="H12" i="1"/>
  <c r="I12" i="1" s="1"/>
  <c r="I11" i="1"/>
  <c r="H11" i="1"/>
  <c r="H10" i="1"/>
  <c r="I10" i="1" s="1"/>
  <c r="H8" i="1"/>
  <c r="I8" i="1" s="1"/>
  <c r="H7" i="1"/>
  <c r="I7" i="1" s="1"/>
  <c r="H6" i="1"/>
  <c r="I6" i="1" s="1"/>
</calcChain>
</file>

<file path=xl/sharedStrings.xml><?xml version="1.0" encoding="utf-8"?>
<sst xmlns="http://schemas.openxmlformats.org/spreadsheetml/2006/main" count="1091" uniqueCount="654">
  <si>
    <t>Bancos</t>
  </si>
  <si>
    <t>B.D.I.</t>
  </si>
  <si>
    <t>Encargos Sociais</t>
  </si>
  <si>
    <t xml:space="preserve">SINAPI - 02/2024 - Maranhão
SBC - 02/2024 - Maranhão
SICRO3 - 10/2023 - Maranhão
SICRO2 - 11/2016 - Maranhão
ORSE - 01/2024 - Sergipe
SEDOP - 02/2024 - Pará
SEINFRA - 028 - Ceará
SETOP - 10/2023 - Minas Gerais
IOPES - 01/2024 - Espírito Santo
SIURB - 07/2023 - São Paulo
SUDECAP - 10/2023 - Minas Gerais
CAEMA - 12/2019 - Maranhão
CAERN - 11/2023 - Rio Grande do Norte
COMPESA - 01/2023 - Pernambuco
EMOP - 02/2024 - Rio de Janeiro
SCO - 02/2024 - Rio de Janeiro
</t>
  </si>
  <si>
    <t>25,22%</t>
  </si>
  <si>
    <t>Desonerado: 
Horista: 74,36%
Mensalista: 39,21%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</si>
  <si>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</si>
  <si>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</si>
  <si>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</si>
  <si>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</si>
  <si>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</si>
  <si>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</si>
  <si>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</si>
  <si>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</si>
  <si>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</si>
  <si>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</si>
  <si>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</si>
  <si>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INICIAIS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</si>
  <si>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</si>
  <si>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</si>
  <si>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</si>
  <si>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</si>
  <si>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</si>
  <si>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</si>
  <si>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PGJ.TX.AD.2024 </t>
  </si>
  <si>
    <t>Próprio</t>
  </si>
  <si>
    <t>2024 - Taxa do CREA para obras ou serviços em contratos cujo valor é superior a R$15.000,00 - Eng. Civil, Eng. Eletricista e Eng. Mecânico</t>
  </si>
  <si>
    <t>UN</t>
  </si>
  <si>
    <t xml:space="preserve"> 1.3 </t>
  </si>
  <si>
    <t xml:space="preserve"> 011170 </t>
  </si>
  <si>
    <t>SEDOP</t>
  </si>
  <si>
    <t>Licenças e taxas da obra (até 100m2)</t>
  </si>
  <si>
    <t>cj</t>
  </si>
  <si>
    <t xml:space="preserve"> 2 </t>
  </si>
  <si>
    <t>ADMINISTRAÇÃO LOCAL</t>
  </si>
  <si>
    <t xml:space="preserve"> 2.1 </t>
  </si>
  <si>
    <t xml:space="preserve"> 90778 </t>
  </si>
  <si>
    <t>ENGENHEIRO CIVIL DE OBRA PLENO COM ENCARGOS COMPLEMENTARES (16 H/SEMANA)</t>
  </si>
  <si>
    <t>H</t>
  </si>
  <si>
    <t xml:space="preserve"> 2.2 </t>
  </si>
  <si>
    <t xml:space="preserve"> 94295 </t>
  </si>
  <si>
    <t>MESTRE DE OBRAS COM ENCARGOS COMPLEMENTARES</t>
  </si>
  <si>
    <t>MES</t>
  </si>
  <si>
    <t xml:space="preserve"> 2.3 </t>
  </si>
  <si>
    <t xml:space="preserve"> C1784 </t>
  </si>
  <si>
    <t>SEINFRA</t>
  </si>
  <si>
    <t>MANUTENÇÃO MENSAL DE CANTEIROS C/ ATÉ 7.000 M2</t>
  </si>
  <si>
    <t xml:space="preserve"> 3 </t>
  </si>
  <si>
    <t>INSTALAÇÃO DO CANTEIRO, MOBILIZAÇÃO E DESMOBILIZAÇÃO</t>
  </si>
  <si>
    <t xml:space="preserve"> 3.1 </t>
  </si>
  <si>
    <t xml:space="preserve"> PGJ.ADM.03 </t>
  </si>
  <si>
    <t>MOBILIZAÇÃO E DESMOBILIZAÇÃO DE EQUIPAMENTOS E PESSOAL</t>
  </si>
  <si>
    <t xml:space="preserve"> 3.2 </t>
  </si>
  <si>
    <t xml:space="preserve"> 98524 </t>
  </si>
  <si>
    <t>LIMPEZA MANUAL DE VEGETAÇÃO EM TERRENO COM ENXADA.AF_05/2018</t>
  </si>
  <si>
    <t xml:space="preserve"> 3.3 </t>
  </si>
  <si>
    <t xml:space="preserve"> 00010775 </t>
  </si>
  <si>
    <t>LOCACAO DE CONTAINER 2,30 X 6,00 M, ALT. 2,50 M, COM 1 SANITARIO, PARA ESCRITORIO, COMPLETO, SEM DIVISORIAS INTERNAS (NAO INCLUI MOBILIZACAO/DESMOBILIZACAO)</t>
  </si>
  <si>
    <t>MÊS</t>
  </si>
  <si>
    <t xml:space="preserve"> 3.4 </t>
  </si>
  <si>
    <t xml:space="preserve"> 11703 </t>
  </si>
  <si>
    <t>ORSE</t>
  </si>
  <si>
    <t>Barracão aberto para apoio à produção (carpintaria, central de armação, oficina, etc.) c/ tesouras, telha 4mm, piso em concreto desempolado</t>
  </si>
  <si>
    <t xml:space="preserve"> 3.5 </t>
  </si>
  <si>
    <t xml:space="preserve"> 99059 </t>
  </si>
  <si>
    <t>LOCACAO CONVENCIONAL DE OBRA, UTILIZANDO GABARITO DE TÁBUAS CORRIDAS PONTALETADAS A CADA 2,00M -  2 UTILIZAÇÕES. AF_10/2018</t>
  </si>
  <si>
    <t>M</t>
  </si>
  <si>
    <t xml:space="preserve"> 4 </t>
  </si>
  <si>
    <t>DEMOLIÇÕES E RETIRADAS</t>
  </si>
  <si>
    <t xml:space="preserve"> 4.1 </t>
  </si>
  <si>
    <t xml:space="preserve"> 97627 </t>
  </si>
  <si>
    <t>DEMOLIÇÃO DE PILARES E VIGAS EM CONCRETO ARMADO, DE FORMA MECANIZADA COM MARTELETE, SEM REAPROVEITAMENTO. AF_09/2023</t>
  </si>
  <si>
    <t>m³</t>
  </si>
  <si>
    <t xml:space="preserve"> 4.2 </t>
  </si>
  <si>
    <t xml:space="preserve"> 104790 </t>
  </si>
  <si>
    <t>DEMOLIÇÃO DE PISO DE CONCRETO SIMPLES, DE FORMA MECANIZADA COM MARTELETE, SEM REAPROVEITAMENTO. AF_09/2023</t>
  </si>
  <si>
    <t xml:space="preserve"> 4.3 </t>
  </si>
  <si>
    <t xml:space="preserve"> 020137 </t>
  </si>
  <si>
    <t>CAEMA</t>
  </si>
  <si>
    <t>RETIRADA MANUAL DE COBERTURA EM TELHA CERÂMICA COM APROVEITAMENTO, INCLUSIVE REMOÇÃO E EMPILHAMENTO MANUAL DO MATERIAL</t>
  </si>
  <si>
    <t xml:space="preserve"> 4.4 </t>
  </si>
  <si>
    <t xml:space="preserve"> 020020 </t>
  </si>
  <si>
    <t>Retirada da estrutura em madeira da cobertura</t>
  </si>
  <si>
    <t xml:space="preserve"> 4.5 </t>
  </si>
  <si>
    <t xml:space="preserve"> 060119 </t>
  </si>
  <si>
    <t>CARGA MANUAL DE ENTULHO EM CAMINHÃO BASCULANTE INCLUINDO DESCARGA</t>
  </si>
  <si>
    <t xml:space="preserve"> 4.6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</si>
  <si>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</si>
  <si>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</si>
  <si>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</si>
  <si>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5 </t>
  </si>
  <si>
    <t>INFRA-ESTRUTURA</t>
  </si>
  <si>
    <t xml:space="preserve"> 5.1 </t>
  </si>
  <si>
    <t xml:space="preserve"> 96523 </t>
  </si>
  <si>
    <t>ESCAVAÇÃO MANUAL PARA BLOCO DE COROAMENTO OU SAPATA (INCLUINDO ESCAVAÇÃO PARA COLOCAÇÃO DE FÔRMAS). AF_01/2024</t>
  </si>
  <si>
    <t xml:space="preserve"> 5.2 </t>
  </si>
  <si>
    <t xml:space="preserve"> 93382 </t>
  </si>
  <si>
    <t>REATERRO MANUAL DE VALAS, COM COMPACTADOR DE SOLOS DE PERCUSSÃO. AF_08/2023</t>
  </si>
  <si>
    <t xml:space="preserve"> 5.3 </t>
  </si>
  <si>
    <t xml:space="preserve"> 5.4 </t>
  </si>
  <si>
    <t xml:space="preserve"> 5.5 </t>
  </si>
  <si>
    <t xml:space="preserve"> 96619 </t>
  </si>
  <si>
    <t>LASTRO DE CONCRETO MAGRO, APLICADO EM BLOCOS DE COROAMENTO OU SAPATAS, ESPESSURA DE 5 CM. AF_01/2024</t>
  </si>
  <si>
    <t xml:space="preserve"> 5.6 </t>
  </si>
  <si>
    <t xml:space="preserve"> 96542 </t>
  </si>
  <si>
    <t>FABRICAÇÃO, MONTAGEM E DESMONTAGEM DE FÔRMA PARA VIGA BALDRAME, EM CHAPA DE MADEIRA COMPENSADA RESINADA, E=17 MM, 4 UTILIZAÇÕES. AF_01/2024</t>
  </si>
  <si>
    <t xml:space="preserve"> 5.7 </t>
  </si>
  <si>
    <t xml:space="preserve"> 102487 </t>
  </si>
  <si>
    <t>CONCRETO CICLÓPICO FCK = 15MPA, 30% PEDRA DE MÃO EM VOLUME REAL, INCLUSIVE LANÇAMENTO. AF_05/2021</t>
  </si>
  <si>
    <t xml:space="preserve"> 5.8 </t>
  </si>
  <si>
    <t xml:space="preserve"> 98.04.01 </t>
  </si>
  <si>
    <t>DOSAGEM RACIONAL DE CONCRETO EM PESO E/OU VOLUME</t>
  </si>
  <si>
    <t xml:space="preserve"> 5.9 </t>
  </si>
  <si>
    <t xml:space="preserve"> 104488 </t>
  </si>
  <si>
    <t>COMPOSIÇÃO PARAMÉTRICA PARA EXECUÇÃO DE ESTRUTURAS DE CONCRETO ARMADO, PARA EDIFICAÇÃO INSTITUCIONAL TÉRREA, FCK = 25 MPA. AF_11/2022</t>
  </si>
  <si>
    <t xml:space="preserve"> 5.10 </t>
  </si>
  <si>
    <t xml:space="preserve"> 01.07.20U </t>
  </si>
  <si>
    <t>COMPESA</t>
  </si>
  <si>
    <t>ENSAIO DE RESISTENCIA A COMPRESSÃO SIMPLES - CONCRETO</t>
  </si>
  <si>
    <t xml:space="preserve"> 6 </t>
  </si>
  <si>
    <t>MESO E SUPER-ESTRUTURA</t>
  </si>
  <si>
    <t xml:space="preserve"> 6.1 </t>
  </si>
  <si>
    <t xml:space="preserve"> 6.2 </t>
  </si>
  <si>
    <t xml:space="preserve"> 6.3 </t>
  </si>
  <si>
    <t xml:space="preserve"> 7 </t>
  </si>
  <si>
    <t>PISOS</t>
  </si>
  <si>
    <t xml:space="preserve"> 7.1 </t>
  </si>
  <si>
    <t xml:space="preserve"> 94992 </t>
  </si>
  <si>
    <t>EXECUÇÃO DE PASSEIO (CALÇADA) OU PISO DE CONCRETO COM CONCRETO MOLDADO IN LOCO, FEITO EM OBRA, ACABAMENTO CONVENCIONAL, ESPESSURA 6 CM, ARMADO. AF_08/2022</t>
  </si>
  <si>
    <t xml:space="preserve"> 7.2 </t>
  </si>
  <si>
    <t>EXECUÇÃO DE PASSEIO (CALÇADA) OU PISO DE CONCRETO COM CONCRETO MOLDADO IN LOCO, FEITO EM OBRA, ACABAMENTO CONVENCIONAL, ESPESSURA 6 CM, ARMADO COM TELA DE ACO SOLDADA NERVURADA, CA-60, Q-92. AF_08/2022</t>
  </si>
  <si>
    <t xml:space="preserve"> 7.3 </t>
  </si>
  <si>
    <t xml:space="preserve"> 94438 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</si>
  <si>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</si>
  <si>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 xml:space="preserve"> 7.4 </t>
  </si>
  <si>
    <t xml:space="preserve"> 89171 </t>
  </si>
  <si>
    <t>(COMPOSIÇÃO REPRESENTATIVA) DO SERVIÇO DE REVESTIMENTO CERÂMICO PARA PISO COM PLACAS TIPO ESMALTADA EXTRA, PARA EDIFICAÇÃO HABITACIONAL UNIFAMILIAR (CASA) E EDIFICAÇÃO PÚBLICA PADRÃO. AF_11/2014</t>
  </si>
  <si>
    <t xml:space="preserve"> 8 </t>
  </si>
  <si>
    <t>RODAPÉS, SOLEIRAS E PEITORIS</t>
  </si>
  <si>
    <t xml:space="preserve"> 8.1 </t>
  </si>
  <si>
    <t xml:space="preserve"> 88649 </t>
  </si>
  <si>
    <t>RODAPÉ CERÂMICO DE 7CM DE ALTURA COM PLACAS TIPO ESMALTADA EXTRA DE DIMENSÕES 45X45CM. AF_02/2023</t>
  </si>
  <si>
    <t xml:space="preserve"> 8.2 </t>
  </si>
  <si>
    <t xml:space="preserve"> 98689 </t>
  </si>
  <si>
    <t>SOLEIRA EM GRANITO POLIDO VERDE UBATUBA, LARGURA 15 CM, ESPESSURA 2,0 CM. AF_09/2020</t>
  </si>
  <si>
    <t xml:space="preserve"> 8.3 </t>
  </si>
  <si>
    <t xml:space="preserve"> 101965 </t>
  </si>
  <si>
    <t>PEITORIL LINEAR EM GRANITO POLIDO VERDE UBATUBA, 2 PEÇAS SENDO A MENOR COM L = 7,5CM E A MAIOR COM 15,5CM, COMPRIMENTO DE ATÉ 2M, ASSENTADO COM ARGAMASSA 1:6 COM ADITIVO. AF_11/2020</t>
  </si>
  <si>
    <t xml:space="preserve"> 9 </t>
  </si>
  <si>
    <t>PAREDES E PAINÉIS</t>
  </si>
  <si>
    <t xml:space="preserve"> 9.1 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</si>
  <si>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</si>
  <si>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</si>
  <si>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9.2 </t>
  </si>
  <si>
    <t xml:space="preserve"> 93196 </t>
  </si>
  <si>
    <t>CONTRAVERGA MOLDADA IN LOCO EM CONCRETO PARA VÃOS DE ATÉ 1,5 M DE COMPRIMENTO. AF_03/2016</t>
  </si>
  <si>
    <t xml:space="preserve"> 10 </t>
  </si>
  <si>
    <t>REVESTIMENTOS INTERNOS E EXTERNOS</t>
  </si>
  <si>
    <t xml:space="preserve"> 10.1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</si>
  <si>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</si>
  <si>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</si>
  <si>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10.2 </t>
  </si>
  <si>
    <t xml:space="preserve"> 89173 </t>
  </si>
  <si>
    <t>(COMPOSIÇÃO REPRESENTATIVA) DO SERVIÇO DE EMBOÇO/reboco, APLICADO MANUALMENTE, TRAÇO 1:4, EM BETONEIRA DE 400L, PAREDES INTERNAS e externas, COM EXECUÇÃO DE TALISCAS, EDIFICAÇÃO HABITACIONAL UNIFAMILIAR (CASAS) E EDIFICAÇÃO PÚBLICA PADRÃO. AF_12/2014</t>
  </si>
  <si>
    <t xml:space="preserve"> 10.3 </t>
  </si>
  <si>
    <t xml:space="preserve"> 87269 </t>
  </si>
  <si>
    <t>REVESTIMENTO CERÂMICO PARA PAREDES INTERNAS COM PLACAS TIPO ESMALTADA EXTRA DE DIMENSÕES 20X40 CM APLICADAS EM AMBIENTES DE ÁREA MAIOR QUE 5 M² NA ALTURA INTEIRA DAS PAREDES. AF_06/2014</t>
  </si>
  <si>
    <t xml:space="preserve"> 11 </t>
  </si>
  <si>
    <t>ESQUADRIAS</t>
  </si>
  <si>
    <t xml:space="preserve"> 11.1 </t>
  </si>
  <si>
    <t xml:space="preserve"> 100690 </t>
  </si>
  <si>
    <t>KIT DE PORTA DE MADEIRA FRISADA, SEMI-OCA (LEVE OU MÉDIA), PADRÃO POPULAR, 80X210CM, ESPESSURA DE 3,5CM, ITENS INCLUSOS: DOBRADIÇAS, MONTAGEM E INSTALAÇÃO DE BATENTE, FECHADURA COM EXECUÇÃO DO FURO - FORNECIMENTO E INSTALAÇÃO. AF_12/2019</t>
  </si>
  <si>
    <t xml:space="preserve"> 11.2 </t>
  </si>
  <si>
    <t xml:space="preserve"> 100682 </t>
  </si>
  <si>
    <t>KIT DE PORTA DE MADEIRA FRISADA, SEMI-OCA (LEVE OU MÉDIA), PADRÃO POPULAR, 70X210CM, ESPESSURA DE 3CM, ITENS INCLUSOS: DOBRADIÇAS, MONTAGEM E INSTALAÇÃO DE BATENTE, FECHADURA COM EXECUÇÃO DO FURO - FORNECIMENTO E INSTALAÇÃO. AF_12/2019</t>
  </si>
  <si>
    <t xml:space="preserve"> 11.3 </t>
  </si>
  <si>
    <t xml:space="preserve"> 91338 </t>
  </si>
  <si>
    <t>PORTA DE ALUMÍNIO DE ABRIR COM LAMBRI, COM GUARNIÇÃO, FIXAÇÃO COM PARAFUSOS - FORNECIMENTO E INSTALAÇÃO. AF_12/2019</t>
  </si>
  <si>
    <t xml:space="preserve"> 11.4 </t>
  </si>
  <si>
    <t xml:space="preserve"> 100702 </t>
  </si>
  <si>
    <t>PORTA DE CORRER DE ALUMÍNIO, COM DUAS FOLHAS PARA VIDRO, INCLUSO VIDRO LISO INCOLOR, FECHADURA E PUXADOR, SEM ALIZAR. AF_12/2019</t>
  </si>
  <si>
    <t xml:space="preserve"> 11.5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</si>
  <si>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</si>
  <si>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</si>
  <si>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11.6 </t>
  </si>
  <si>
    <t xml:space="preserve"> 99861 </t>
  </si>
  <si>
    <t>GRADIL EM FERRO FIXADO EM VÃOS DE JANELAS, FORMADO POR BARRAS CHATAS DE 25X4,8 MM. AF_04/2019</t>
  </si>
  <si>
    <t xml:space="preserve"> 12 </t>
  </si>
  <si>
    <t>COBERTURA</t>
  </si>
  <si>
    <t xml:space="preserve"> 12.1 </t>
  </si>
  <si>
    <t xml:space="preserve"> 104810 </t>
  </si>
  <si>
    <t>COMPOSIÇÃO PARAMÉTRICA PARA EXECUÇÃO DE COBERTURA EM CASAS COM ESTRUTURA DE PONTALETES DE MADEIRA, DUAS ÁGUAS, TELHA DE FIBROCIMENTO E SEM PLATIBANDA. AF_11/2023</t>
  </si>
  <si>
    <t xml:space="preserve"> 12.2 </t>
  </si>
  <si>
    <t xml:space="preserve"> 2324 </t>
  </si>
  <si>
    <t>Imunização de madeira contra cupim, com aplicação de 01 demão de Pentox ou similar</t>
  </si>
  <si>
    <t xml:space="preserve"> 12.3 </t>
  </si>
  <si>
    <t xml:space="preserve"> 96113 </t>
  </si>
  <si>
    <t>FORRO EM PLACAS DE GESSO, PARA AMBIENTES COMERCIAIS. AF_08/2023_PS</t>
  </si>
  <si>
    <t xml:space="preserve"> 12.4 </t>
  </si>
  <si>
    <t xml:space="preserve"> 210506 </t>
  </si>
  <si>
    <t>TABICA PARA FORRO DE GESSO COMUM</t>
  </si>
  <si>
    <t xml:space="preserve"> 13 </t>
  </si>
  <si>
    <t>IMPERMEABILIZAÇÕES</t>
  </si>
  <si>
    <t xml:space="preserve"> 13.1 </t>
  </si>
  <si>
    <t xml:space="preserve"> 98556 </t>
  </si>
  <si>
    <t>IMPERMEABILIZIMPERMEABILIZAÇÃO DE SUPERFÍCIE COM ARGAMASSA POLIMÉRICA / MEMBRANA ACRÍLICA, 4 DEMÃOS, REFORÇADA COM VÉU DE POLIÉSTER (MAV). AF_09/2023</t>
  </si>
  <si>
    <t xml:space="preserve"> 14 </t>
  </si>
  <si>
    <t>INSTALAÇÕES ELÉTRICAS</t>
  </si>
  <si>
    <t xml:space="preserve"> 14.1 </t>
  </si>
  <si>
    <t xml:space="preserve"> 91863 </t>
  </si>
  <si>
    <t>ELETRODUTO RÍGIDO ROSCÁVEL, PVC, DN 25 MM (3/4"), PARA CIRCUITOS TERMINAIS, INSTALADO EM FORRO - FORNECIMENTO E INSTALAÇÃO. AF_03/2023</t>
  </si>
  <si>
    <t xml:space="preserve"> 14.2 </t>
  </si>
  <si>
    <t xml:space="preserve"> 91864 </t>
  </si>
  <si>
    <t>ELETRODUTO RÍGIDO ROSCÁVEL, PVC, DN 32 MM (1"), PARA CIRCUITOS TERMINAIS, INSTALADO EM FORRO - FORNECIMENTO E INSTALAÇÃO. AF_03/2023</t>
  </si>
  <si>
    <t xml:space="preserve"> 14.3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</si>
  <si>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</si>
  <si>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</si>
  <si>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14.4 </t>
  </si>
  <si>
    <t xml:space="preserve"> 91893 </t>
  </si>
  <si>
    <t>CURVA 90 GRAUS PARA ELETRODUTO, PVC, ROSCÁVEL, DN 32 MM (1"), PARA CIRCUITOS TERMINAIS, INSTALADA EM FORRO - FORNECIMENTO E INSTALAÇÃO. AF_03/2023</t>
  </si>
  <si>
    <t xml:space="preserve"> 14.5 </t>
  </si>
  <si>
    <t xml:space="preserve"> PGJ-SE-IE.15.10 </t>
  </si>
  <si>
    <t>CURVA 45° PARA ELETRODUTO DE PVC RÍGIDO ROSCÁVEL , DIÂMETRO = 25 MM (3/4")</t>
  </si>
  <si>
    <t xml:space="preserve"> 14.6 </t>
  </si>
  <si>
    <t xml:space="preserve"> 91875 </t>
  </si>
  <si>
    <t>LUVA PARA ELETRODUTO, PVC, ROSCÁVEL, DN 25 MM (3/4"), PARA CIRCUITOS TERMINAIS, INSTALADA EM FORRO - FORNECIMENTO E INSTALAÇÃO. AF_03/2023</t>
  </si>
  <si>
    <t xml:space="preserve"> 14.7 </t>
  </si>
  <si>
    <t xml:space="preserve"> 91876 </t>
  </si>
  <si>
    <t>LUVA PARA ELETRODUTO, PVC, ROSCÁVEL, DN 32 MM (1"), PARA CIRCUITOS TERMINAIS, INSTALADA EM FORRO - FORNECIMENTO E INSTALAÇÃO. AF_03/2023</t>
  </si>
  <si>
    <t xml:space="preserve"> 14.8 </t>
  </si>
  <si>
    <t xml:space="preserve"> 91936 </t>
  </si>
  <si>
    <t>CAIXA OCTOGONAL 4" X 4", PVC, INSTALADA EM LAJE - FORNECIMENTO E INSTALAÇÃO. AF_03/2023</t>
  </si>
  <si>
    <t xml:space="preserve"> 14.9 </t>
  </si>
  <si>
    <t xml:space="preserve"> 91941 </t>
  </si>
  <si>
    <t>CAIXA RETANGULAR 4" X 2" BAIXA (0,30 M DO PISO), PVC, INSTALADA EM PAREDE - FORNECIMENTO E INSTALAÇÃO. AF_03/2023</t>
  </si>
  <si>
    <t xml:space="preserve"> 14.10 </t>
  </si>
  <si>
    <t xml:space="preserve"> 91924 </t>
  </si>
  <si>
    <t>CABO DE COBRE FLEXÍVEL ISOLADO, 1,5 MM², ANTI- CHAMA 450/750 V, COR AMARELA, PARA CIRCUITOS TERMINAIS - FORNECIMENTO E INSTALAÇÃO.</t>
  </si>
  <si>
    <t xml:space="preserve"> 14.11 </t>
  </si>
  <si>
    <t>CABO DE COBRE FLEXÍVEL ISOLADO, 1,5 MM², ANTI- CHAMA 450/750 V, COR AZUL,PARA CIRCUITOS TERMINAIS - FORNECIMENTO E INSTALAÇÃO. AF_12/2015"</t>
  </si>
  <si>
    <t xml:space="preserve"> 14.12 </t>
  </si>
  <si>
    <t>CABO DE COBRE FLEXÍVEL ISOLADO, 1,5 MM², ANTI- CHAMA 450/750 V, COR BRANCA,PARA CIRCUITOS TERMINAIS - FORNECIMENTO E INSTALAÇÃO. AF_12/2015</t>
  </si>
  <si>
    <t xml:space="preserve"> 14.13 </t>
  </si>
  <si>
    <t>CABO DE COBRE FLEXÍVEL ISOLADO, 1,5 MM², ANTI- CHAMA 450/750 V, COR PRETA, PARA CIRCUITOS TERMINAIS - FORNECIMENTO E INSTALAÇÃO. AF_12/2015</t>
  </si>
  <si>
    <t xml:space="preserve"> 14.14 </t>
  </si>
  <si>
    <t xml:space="preserve"> 91926 </t>
  </si>
  <si>
    <t>CABO DE COBRE FLEXÍVEL ISOLADO, 2,5 MM², ANTI- CHAMA 450/750 V, COR AZUL, PARA CIRCUITOS TERMINAIS - FORNECIMENTO E INSTALAÇÃO. AF_12/2015</t>
  </si>
  <si>
    <t xml:space="preserve"> 14.15 </t>
  </si>
  <si>
    <t>CABO DE COBRE FLEXÍVEL ISOLADO, 2,5 MM², ANTI- CHAMA 450/750 V, COR BRANCA, PARA CIRCUITOS TERMINAIS - FORNECIMENTO E INSTALAÇÃO. AF_12/2015</t>
  </si>
  <si>
    <t xml:space="preserve"> 14.16 </t>
  </si>
  <si>
    <t>CABO DE COBRE FLEXÍVEL ISOLADO, 2,5 MM², ANTI- CHAMA 450/750 V, COR PRETA, PARA CIRCUITOS TERMINAIS - FORNECIMENTO E INSTALAÇÃO. AF_12/2015</t>
  </si>
  <si>
    <t xml:space="preserve"> 14.17 </t>
  </si>
  <si>
    <t>CABO DE COBRE FLEXÍVEL ISOLADO, 2,5 MM², ANTI- CHAMA 450/750 V, COR VERDE, PARA CIRCUITOS TERMINAIS - FORNECIMENTO E INSTALAÇÃO. AF_12/2015</t>
  </si>
  <si>
    <t xml:space="preserve"> 14.18 </t>
  </si>
  <si>
    <t>CABO DE COBRE FLEXÍVEL ISOLADO, 2,5 MM², ANTI- CHAMA 450/750 V, COR VERMELHA, PARA CIRCUITOS TERMINAIS - FORNECIMENTO E INSTALAÇÃO. AF_12/2015</t>
  </si>
  <si>
    <t xml:space="preserve"> 14.19 </t>
  </si>
  <si>
    <t xml:space="preserve"> 91930 </t>
  </si>
  <si>
    <t>CABO DE COBRE FLEXÍVEL ISOLADO, 6 MM², ANTI-CHAMA 450/750 V, COR AZUL, PARA CIRCUITOS TERMINAIS - FORNECIMENTO E INSTALAÇÃO. AF_12/2015</t>
  </si>
  <si>
    <t xml:space="preserve"> 14.20 </t>
  </si>
  <si>
    <t>CABO DE COBRE FLEXÍVEL ISOLADO, 6 MM², ANTI-CHAMA 450/750 V, COR BRANCA, PARA CIRCUITOS TERMINAIS - FORNECIMENTO E INSTALAÇÃO. AF_12/2015</t>
  </si>
  <si>
    <t xml:space="preserve"> 14.21 </t>
  </si>
  <si>
    <t>CABO DE COBRE FLEXÍVEL ISOLADO, 6 MM², ANTI-CHAMA 450/750 V, COR VERDE, PARA CIRCUITOS TERMINAIS - FORNECIMENTO E INSTALAÇÃO. AF_12/2015</t>
  </si>
  <si>
    <t xml:space="preserve"> 14.22 </t>
  </si>
  <si>
    <t xml:space="preserve"> 91934 </t>
  </si>
  <si>
    <t>CABO DE COBRE FLEXÍVEL ISOLADO, 16 MM², ANTI-CHAMA 450/750 V, COR AZUL, PARA CIRCUITOS TERMINAIS - FORNECIMENTO E INSTALAÇÃO. AF_12/2015</t>
  </si>
  <si>
    <t xml:space="preserve"> 14.23 </t>
  </si>
  <si>
    <t>CABO DE COBRE FLEXÍVEL ISOLADO, 16 MM², ANTI-CHAMA 450/750 V, COR BRANCA, PARA CIRCUITOS TERMINAIS - FORNECIMENTO E INSTALAÇÃO. AF_12/2015</t>
  </si>
  <si>
    <t xml:space="preserve"> 14.24 </t>
  </si>
  <si>
    <t>CABO DE COBRE FLEXÍVEL ISOLADO, 16 MM², ANTI-CHAMA 450/750 V, COR PRETA, PARA CIRCUITOS TERMINAIS - FORNECIMENTO E INSTALAÇÃO. AF_12/2015</t>
  </si>
  <si>
    <t xml:space="preserve"> 14.25 </t>
  </si>
  <si>
    <t>CABO DE COBRE FLEXÍVEL ISOLADO, 16 MM², ANTI-CHAMA 450/750 V, COR VERDE, PARA CIRCUITOS TERMINAIS - FORNECIMENTO E INSTALAÇÃO. AF_12/2015</t>
  </si>
  <si>
    <t xml:space="preserve"> 14.26 </t>
  </si>
  <si>
    <t>CABO DE COBRE FLEXÍVEL ISOLADO, 16 MM², ANTI-CHAMA 450/750 V, COR VERMELHA, PARA CIRCUITOS TERMINAIS - FORNECIMENTO E INSTALAÇÃO. AF_12/2015</t>
  </si>
  <si>
    <t xml:space="preserve"> 14.27 </t>
  </si>
  <si>
    <t xml:space="preserve"> 91953 </t>
  </si>
  <si>
    <t>INTERRUPTOR SIMPLES (1 MÓDULO), 10A/250V, INCLUINDO SUPORTE E PLACA - FORNECIMENTO E INSTALAÇÃO. AF_03/2023</t>
  </si>
  <si>
    <t xml:space="preserve"> 14.28 </t>
  </si>
  <si>
    <t xml:space="preserve"> 92001 </t>
  </si>
  <si>
    <t>TOMADA BAIXA DE EMBUTIR (1 MÓDULO), 2P+T 20 A, INCLUINDO SUPORTE E PLACA - FORNECIMENTO E INSTALAÇÃO. AF_03/2023</t>
  </si>
  <si>
    <t xml:space="preserve"> 14.29 </t>
  </si>
  <si>
    <t xml:space="preserve"> 92009 </t>
  </si>
  <si>
    <t>TOMADA BAIXA DE EMBUTIR (2 MÓDULOS), 2P+T 20 A, INCLUINDO SUPORTE E PLACA - FORNECIMENTO E INSTALAÇÃO. AF_03/2023</t>
  </si>
  <si>
    <t xml:space="preserve"> 14.30 </t>
  </si>
  <si>
    <t xml:space="preserve"> 92017 </t>
  </si>
  <si>
    <t>TOMADA BAIXA DE EMBUTIR (3 MÓDULOS), 2P+T 20 A, INCLUINDO SUPORTE E PLACA - FORNECIMENTO E INSTALAÇÃO. AF_03/2023</t>
  </si>
  <si>
    <t xml:space="preserve"> 14.31 </t>
  </si>
  <si>
    <t xml:space="preserve"> 93653 </t>
  </si>
  <si>
    <t>DISJUNTOR MONOPOLAR TIPO DIN, CORRENTE NOMINAL DE 10A - FORNECIMENTO E INSTALAÇÃO. AF_10/2020</t>
  </si>
  <si>
    <t xml:space="preserve"> 14.32 </t>
  </si>
  <si>
    <t xml:space="preserve"> 93655 </t>
  </si>
  <si>
    <t>DISJUNTOR MONOPOLAR TIPO DIN, CORRENTE NOMINAL DE 20A - FORNECIMENTO E INSTALAÇÃO. AF_10/2020</t>
  </si>
  <si>
    <t xml:space="preserve"> 14.33 </t>
  </si>
  <si>
    <t xml:space="preserve"> PGJ-SE-IE.15.60.2 </t>
  </si>
  <si>
    <t>DPS (DISPOSITIVO DE PROTEÇÃO CONTRA SURTO) 275 VCA 40KA - FORNECIMENTO E INSTALAÇÃO</t>
  </si>
  <si>
    <t xml:space="preserve"> 14.34 </t>
  </si>
  <si>
    <t xml:space="preserve"> 7996 </t>
  </si>
  <si>
    <t>DISJUNTOR BIPOLAR DR 25A - DISPOSITIVO RESIDUAL DIFERENCIAL, TIPO AC, 30 mA.</t>
  </si>
  <si>
    <t>un</t>
  </si>
  <si>
    <t xml:space="preserve"> 14.35 </t>
  </si>
  <si>
    <t xml:space="preserve"> PGJ-SE-IE.15.64.1 </t>
  </si>
  <si>
    <t>PLACA CEGA DE ENCAIXE 4" X 2", INCLUINDO SUPORTE PARAFUSADO- FORNECIMENTO E INSTALAÇÃO (UN)</t>
  </si>
  <si>
    <t xml:space="preserve"> 14.36 </t>
  </si>
  <si>
    <t xml:space="preserve"> 97599 </t>
  </si>
  <si>
    <t>LUMINÁRIA DE EMERGÊNCIA, COM 30 LÂMPADAS LED DE 2 W, SEM REATOR - FORNECIMENTO E INSTALAÇÃO. AF_02/2020</t>
  </si>
  <si>
    <t xml:space="preserve"> 14.37 </t>
  </si>
  <si>
    <t xml:space="preserve"> 071644 </t>
  </si>
  <si>
    <t>LUMINÁRIA TIPO EXTERNA DE SOBREPOR QUADRADA INCLUSIVE 2 LÂMPADAS DE LED TIPO BULBO 15W</t>
  </si>
  <si>
    <t xml:space="preserve"> 14.38 </t>
  </si>
  <si>
    <t xml:space="preserve"> PGJ-SE-IE.15.103 </t>
  </si>
  <si>
    <t>LUMINÁRIA DE EMBUTIR PAINEL LED QUADRADO 25 W</t>
  </si>
  <si>
    <t xml:space="preserve"> 14.39 </t>
  </si>
  <si>
    <t xml:space="preserve"> PGJ-SE-IE.15.89 </t>
  </si>
  <si>
    <t>LUMINÁRIA TIPO PAINEL LED 40 W, DE EMBUTIR - FORNECIMENTO E INSTALAÇÃO</t>
  </si>
  <si>
    <t xml:space="preserve"> 14.40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</si>
  <si>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</si>
  <si>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</si>
  <si>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14.41 </t>
  </si>
  <si>
    <t xml:space="preserve"> 101632 </t>
  </si>
  <si>
    <t>RELÉ FOTOELÉTRICO PARA COMANDO DE ILUMINAÇÃO EXTERNA 1000 W - FORNECIMENTO E INSTALAÇÃO. AF_08/2020</t>
  </si>
  <si>
    <t xml:space="preserve"> 14.42 </t>
  </si>
  <si>
    <t xml:space="preserve"> PGJ-SE-CAB.16.47 </t>
  </si>
  <si>
    <t>UNIDUT MÚLTIPLO Ø 3/4"</t>
  </si>
  <si>
    <t xml:space="preserve"> 14.43 </t>
  </si>
  <si>
    <t xml:space="preserve"> PGJ-SE-IE.15.61.2 </t>
  </si>
  <si>
    <t>UNIDUT MÚLTIPLO Ø 1"</t>
  </si>
  <si>
    <t xml:space="preserve"> 14.44 </t>
  </si>
  <si>
    <t xml:space="preserve"> PGJ-SE-IE.15.111 </t>
  </si>
  <si>
    <t>TERMINAL CONECTOR PINO (1,5 A 2,5 MM²) - FORNECIMENTO E INSTALAÇÃO</t>
  </si>
  <si>
    <t xml:space="preserve"> 14.45 </t>
  </si>
  <si>
    <t xml:space="preserve"> PGJ-SE-IE.15.112 </t>
  </si>
  <si>
    <t>TERMINAL CONECTOR PINO (4 A 6 MM²) - FORNECIMENTO E INSTALAÇÃO</t>
  </si>
  <si>
    <t xml:space="preserve"> 14.46 </t>
  </si>
  <si>
    <t xml:space="preserve"> PGJ-SE-IE.15.114 </t>
  </si>
  <si>
    <t>TERMINAL CONECTOR PINO (16 MM²) - FORNECIMENTO E INSTALAÇÃO</t>
  </si>
  <si>
    <t xml:space="preserve"> 14.47 </t>
  </si>
  <si>
    <t xml:space="preserve"> PGJ-SE-IE.15.81 </t>
  </si>
  <si>
    <t>CABO DE COBRE PP CORDPLAST 3 X 2,5 MM² 450/750 V - FORNECIMENTO E INSTALAÇÃO</t>
  </si>
  <si>
    <t xml:space="preserve"> 14.48 </t>
  </si>
  <si>
    <t xml:space="preserve"> PGJ.SE.IE-P00048 </t>
  </si>
  <si>
    <t>CAIXA DE PASSAGEM EM CHAPA METÁLICA COM TAMPA PARAFUSADA - 20X20X10CM</t>
  </si>
  <si>
    <t xml:space="preserve"> 14.49 </t>
  </si>
  <si>
    <t>CABO DE COBRE FLEXÍVEL ISOLADO, 6 MM², ANTI-CHAMA 450/750 V, PARA CIRCUITOS TERMINAIS - FORNECIMENTO E INSTALAÇÃO. AF_03/2023</t>
  </si>
  <si>
    <t xml:space="preserve"> 14.50 </t>
  </si>
  <si>
    <t xml:space="preserve"> 14.51 </t>
  </si>
  <si>
    <t xml:space="preserve"> 95763 </t>
  </si>
  <si>
    <t>CURVA 45 GRAUS PARA ELETRODUTO, AÇO GALVANIZADO, DN 25 MM (1''), APARENTE - FORNECIMENTO E INSTALAÇÃO. AF_10/2022</t>
  </si>
  <si>
    <t xml:space="preserve"> 14.52 </t>
  </si>
  <si>
    <t xml:space="preserve"> PGJ-SE-CAB.16.33 </t>
  </si>
  <si>
    <t>ABRAÇADEIRA TIPO D COM CUNHA CHAVETA 3/4"</t>
  </si>
  <si>
    <t xml:space="preserve"> 14.53 </t>
  </si>
  <si>
    <t xml:space="preserve"> PGJ.SE.IE-P00045 </t>
  </si>
  <si>
    <t>ABRAÇADEIRA TIPO D COM CUNHA CHAVETA 1"</t>
  </si>
  <si>
    <t xml:space="preserve"> 14.54 </t>
  </si>
  <si>
    <t xml:space="preserve"> 93671 </t>
  </si>
  <si>
    <t>DISJUNTOR TRIPOLAR TIPO DIN, CORRENTE NOMINAL DE 32A - FORNECIMENTO E INSTALAÇÃO. AF_10/2020</t>
  </si>
  <si>
    <t xml:space="preserve"> 14.55 </t>
  </si>
  <si>
    <t xml:space="preserve"> 452 </t>
  </si>
  <si>
    <t>Disjuntor termomagnetico tripolar  63 A, padrão DIN (Europeu - linha branca),curva C</t>
  </si>
  <si>
    <t xml:space="preserve"> 14.56 </t>
  </si>
  <si>
    <t xml:space="preserve"> 91955 </t>
  </si>
  <si>
    <t>INTERRUPTOR PARALELO (1 MÓDULO), 10A/250V, INCLUINDO SUPORTE E PLACA - FORNECIMENTO E INSTALAÇÃO. AF_03/2023</t>
  </si>
  <si>
    <t xml:space="preserve"> 15 </t>
  </si>
  <si>
    <t>INSTALAÇÕES DE CABEAMENTO ESTRUTURADO</t>
  </si>
  <si>
    <t xml:space="preserve"> 15.1 </t>
  </si>
  <si>
    <t xml:space="preserve"> 061359 </t>
  </si>
  <si>
    <t>SBC</t>
  </si>
  <si>
    <t>CONECTOR FEMEA PARA RJ45</t>
  </si>
  <si>
    <t xml:space="preserve"> 15.2 </t>
  </si>
  <si>
    <t xml:space="preserve"> 98302 </t>
  </si>
  <si>
    <t>PATCH PANEL 24 PORTAS, CATEGORIA 6 - FORNECIMENTO E INSTALAÇÃO. AF_11/2019</t>
  </si>
  <si>
    <t xml:space="preserve"> 15.3 </t>
  </si>
  <si>
    <t xml:space="preserve"> PGJ-SE-CAB.16.08.02 </t>
  </si>
  <si>
    <t>RACK FECHADO DE PAREDE (16U 19" x 670 MM) - FORNECIMENTO E INSTALAÇÃO</t>
  </si>
  <si>
    <t xml:space="preserve"> 15.4 </t>
  </si>
  <si>
    <t xml:space="preserve"> PGJ-SE-CAB.16.10 </t>
  </si>
  <si>
    <t>CALHA DE TOMADAS - 10 TOMADAS 2P+T, 20 A - 1U</t>
  </si>
  <si>
    <t xml:space="preserve"> 15.5 </t>
  </si>
  <si>
    <t xml:space="preserve"> PGJ-SE-CAB.16.12 </t>
  </si>
  <si>
    <t>GUIA DE CABOS ABERTA - 1U (FORNECIMENTO E MONTAGEM)</t>
  </si>
  <si>
    <t xml:space="preserve"> 15.6 </t>
  </si>
  <si>
    <t xml:space="preserve"> COMP-788024 </t>
  </si>
  <si>
    <t>ANEL ORGANIZADOR DE CABOS</t>
  </si>
  <si>
    <t xml:space="preserve"> 15.7 </t>
  </si>
  <si>
    <t xml:space="preserve"> 059426 </t>
  </si>
  <si>
    <t>BANDEJA DESLIZANTE PARA RACK 19""</t>
  </si>
  <si>
    <t xml:space="preserve"> 15.8 </t>
  </si>
  <si>
    <t xml:space="preserve"> 059448 </t>
  </si>
  <si>
    <t>GUIA DE CABOS (VERTICAL) PADRAO 19""</t>
  </si>
  <si>
    <t xml:space="preserve"> 15.9 </t>
  </si>
  <si>
    <t xml:space="preserve"> PGJ-SE-CAB.16.18 </t>
  </si>
  <si>
    <t>KIT DE VENTILAÇÃO UNIVERSAL COM 1 VENTILADOR (12 X 12 CM) PARA RACKS 19" - FORNECIMENTO E INSTALAÇÃO</t>
  </si>
  <si>
    <t xml:space="preserve"> 15.10 </t>
  </si>
  <si>
    <t xml:space="preserve"> 15.11 </t>
  </si>
  <si>
    <t xml:space="preserve"> 91944 </t>
  </si>
  <si>
    <t>CAIXA RETANGULAR 4" X 4" BAIXA (0,30 M DO PISO), PVC, INSTALADA EM PAREDE - FORNECIMENTO E INSTALAÇÃO. AF_03/2023</t>
  </si>
  <si>
    <t xml:space="preserve"> 15.12 </t>
  </si>
  <si>
    <t xml:space="preserve"> PGJ-SE-CAB.16.21.1 </t>
  </si>
  <si>
    <t>ESPELHO / PLACA CEGA 4" X 2" - FORNECIMENTO E INSTALAÇÃO</t>
  </si>
  <si>
    <t xml:space="preserve"> 15.13 </t>
  </si>
  <si>
    <t xml:space="preserve"> PGJ-SE-CAB.16.20 </t>
  </si>
  <si>
    <t>ESPELHO / PLACA CEGA 4" X 4" - FORNECIMENTO E INSTALAÇÃO</t>
  </si>
  <si>
    <t xml:space="preserve"> 15.14 </t>
  </si>
  <si>
    <t xml:space="preserve"> 91871 </t>
  </si>
  <si>
    <t>ELETRODUTO RÍGIDO ROSCÁVEL, PVC, DN 25 MM (3/4"), PARA CIRCUITOS TERMINAIS, INSTALADO EM PAREDE - FORNECIMENTO E INSTALAÇÃO. AF_03/2023</t>
  </si>
  <si>
    <t xml:space="preserve"> 15.15 </t>
  </si>
  <si>
    <t xml:space="preserve"> 91872 </t>
  </si>
  <si>
    <t>ELETRODUTO RÍGIDO ROSCÁVEL, PVC, DN 32 MM (1"), PARA CIRCUITOS TERMINAIS, INSTALADO EM PAREDE - FORNECIMENTO E INSTALAÇÃO. AF_03/2023</t>
  </si>
  <si>
    <t xml:space="preserve"> 15.16 </t>
  </si>
  <si>
    <t xml:space="preserve"> 15.17 </t>
  </si>
  <si>
    <t xml:space="preserve"> 15.18 </t>
  </si>
  <si>
    <t xml:space="preserve"> 15.19 </t>
  </si>
  <si>
    <t xml:space="preserve"> 15.20 </t>
  </si>
  <si>
    <t xml:space="preserve"> PGJ-SE-CAB.16.40 </t>
  </si>
  <si>
    <t>CAIXA DE PASSAGEM DE EMBUTIR EM AÇO 200X200X100 MM - FORNECIMENTO E INSTALAÇÃO</t>
  </si>
  <si>
    <t xml:space="preserve"> 15.21 </t>
  </si>
  <si>
    <t xml:space="preserve"> PGJ-SE-CAB.16.42 </t>
  </si>
  <si>
    <t>TOMADA PARA LÓGICA RJ45 (4"X2"), EMBUTIR, COMPLETA - FORNECIMENTO E INSTALAÇÃO</t>
  </si>
  <si>
    <t xml:space="preserve"> 15.22 </t>
  </si>
  <si>
    <t xml:space="preserve"> PGJ-SE-CAB.16.43 </t>
  </si>
  <si>
    <t>TOMADA DUPLA PARA LÓGICA RJ45 (4"X2"), EMBUTIR, COMPLETA - FORNCEIMENTO E INSTALAÇÃO</t>
  </si>
  <si>
    <t xml:space="preserve"> 15.23 </t>
  </si>
  <si>
    <t xml:space="preserve"> PGJ-SE-CAB.16.44 </t>
  </si>
  <si>
    <t>TOMADA TRIPLA PARA LÓGICA RJ45 (4"X2"), EMBUTIR, COMPLETA - FORNECIMENTO E INSTALAÇÃO</t>
  </si>
  <si>
    <t xml:space="preserve"> 15.24 </t>
  </si>
  <si>
    <t xml:space="preserve"> 98297 </t>
  </si>
  <si>
    <t>CABO ELETRÔNICO (UTP 4 PARES CATEGORIA 6), INSTALADO EM EDIFICAÇÃO INSTITUCIONAL - FORNECIMENTO E INSTALAÇÃO.</t>
  </si>
  <si>
    <t xml:space="preserve"> 15.25 </t>
  </si>
  <si>
    <t xml:space="preserve"> PGJ-SE-CAB.16.50 </t>
  </si>
  <si>
    <t>FORNECIMENTO E INSTALAÇÃO DE NO-BREAK DE 1,2 KVA, 220/110 VOLTS COM BANCO DE BATERIAS SELADAS,BY-PASS AUTOMÁTICO E MANUAL COM AUTONOMIA LENA CARGA DE 30 MINUTOS E COM 03 SAÍDAS</t>
  </si>
  <si>
    <t xml:space="preserve"> 15.26 </t>
  </si>
  <si>
    <t xml:space="preserve"> COMP-383380 </t>
  </si>
  <si>
    <t>TELEFONE DIGITAL SEM FIO PADRÃO TELEBRÁS (UN)</t>
  </si>
  <si>
    <t xml:space="preserve"> 15.27 </t>
  </si>
  <si>
    <t xml:space="preserve"> COMP-861213 </t>
  </si>
  <si>
    <t>FORNECIMENTO E COLOCAÇÃO DE ANILHA PARA IDENTIFICAÇÃO</t>
  </si>
  <si>
    <t xml:space="preserve"> 15.28 </t>
  </si>
  <si>
    <t xml:space="preserve"> 59451 </t>
  </si>
  <si>
    <t>CERTIFICAO DE REDE LOGICA CAT. 6 COM EMISSAO DE RELATORIO</t>
  </si>
  <si>
    <t xml:space="preserve"> 15.29 </t>
  </si>
  <si>
    <t xml:space="preserve"> 15.30 </t>
  </si>
  <si>
    <t xml:space="preserve"> 15.31 </t>
  </si>
  <si>
    <t xml:space="preserve"> 15.32 </t>
  </si>
  <si>
    <t xml:space="preserve"> PGJ.SE.IE-P00044 </t>
  </si>
  <si>
    <t xml:space="preserve"> 15.33 </t>
  </si>
  <si>
    <t xml:space="preserve"> PGJ-SE-CAB.16.62 </t>
  </si>
  <si>
    <t>ABRAÇADEIRA TIPO D COM CUNHA CHAVETA 1 1/4"</t>
  </si>
  <si>
    <t xml:space="preserve"> 15.34 </t>
  </si>
  <si>
    <t xml:space="preserve"> PGJ-SE-CAB.16.64 </t>
  </si>
  <si>
    <t>SAÍDA HORIZONTAL PARA ELETRODUTO 3/4" - FORNECIMENTO E INSTALAÇÃO</t>
  </si>
  <si>
    <t xml:space="preserve"> 15.35 </t>
  </si>
  <si>
    <t xml:space="preserve"> PGJ-SE-CAB.16.65 </t>
  </si>
  <si>
    <t>SAÍDA HORIZONTAL PARA ELETRODUTO 1 1/4" - FORNECIMENTO E INSTALAÇÃO</t>
  </si>
  <si>
    <t xml:space="preserve"> 15.36 </t>
  </si>
  <si>
    <t xml:space="preserve"> 10268 </t>
  </si>
  <si>
    <t>FORNECIMENTO E INSTALAÇÃO DE PATCH CORD CAT. 6 - 2,5 METROS</t>
  </si>
  <si>
    <t xml:space="preserve"> 15.37 </t>
  </si>
  <si>
    <t xml:space="preserve"> 13853 </t>
  </si>
  <si>
    <t>CURVA VERTICAL INTERNA, 90º, PARA ELETRO CALHA PERFURADA OU LISA, 50X50MM, PRE-ZI NCADA</t>
  </si>
  <si>
    <t xml:space="preserve"> 15.38 </t>
  </si>
  <si>
    <t xml:space="preserve"> 15.018.0748-0 </t>
  </si>
  <si>
    <t>EMOP</t>
  </si>
  <si>
    <t>TE HORIZONTAL,90,PARA ELETROCALHA PERFURADA OU LISA,50X50MM.FORNECIMENTO E COLOCACAO</t>
  </si>
  <si>
    <t xml:space="preserve"> 15.39 </t>
  </si>
  <si>
    <t xml:space="preserve"> 15.018.0938-A </t>
  </si>
  <si>
    <t>TERMINAL DE FECHAMENTO LISO,PARA ELETROCALHA PERFURADA OU LISA,50X50MM.FORNECIMENTO E COLOCACAO</t>
  </si>
  <si>
    <t xml:space="preserve"> 15.40 </t>
  </si>
  <si>
    <t xml:space="preserve"> 97274 </t>
  </si>
  <si>
    <t>CURVA HORIZONTAL 90º PARA ELETROCALHA, LISA OU PERFURADA EM AÇO GALVANIZADO, LARGURA DE 50MM E ALTURA DE 50MM - FORNECIMENTO E INSTALAÇÃO. AF_04/2023</t>
  </si>
  <si>
    <t xml:space="preserve"> 15.41 </t>
  </si>
  <si>
    <t>CABO MANGA 4X26 AWG BLINDADO INSTALADO EM EDIFICAÇÃO INSTITUCIONAL - FORNECIMENTO E INSTALAÇÃO.</t>
  </si>
  <si>
    <t xml:space="preserve"> 15.42 </t>
  </si>
  <si>
    <t xml:space="preserve"> ORSE1 </t>
  </si>
  <si>
    <t>Tampa de encaixe para curva 90º, horizontal, 50x50mm para eletrocalha metálica</t>
  </si>
  <si>
    <t xml:space="preserve"> 15.43 </t>
  </si>
  <si>
    <t xml:space="preserve"> ORSE2 </t>
  </si>
  <si>
    <t>TAMPA PARA CURVA VERTICAL 90º 50 X 50 MM -CHAPA 22 - FORNECIMENTO E INSTALAÇÃO</t>
  </si>
  <si>
    <t xml:space="preserve"> 15.44 </t>
  </si>
  <si>
    <t xml:space="preserve"> INS-646569 </t>
  </si>
  <si>
    <t>TAMPA PARA TÊ HORIZONTAL 90º 50 X 50 MM -CHAPA 22 - FORNECIMENTO E INSTALAÇÃO</t>
  </si>
  <si>
    <t xml:space="preserve"> 15.45 </t>
  </si>
  <si>
    <t xml:space="preserve"> PGJ-SE-CAB.16.28 </t>
  </si>
  <si>
    <t>TALA PLANA PERFURADA 50 MM PARA ELETROCALHA METÁLICA</t>
  </si>
  <si>
    <t xml:space="preserve"> 15.46 </t>
  </si>
  <si>
    <t xml:space="preserve"> PGJ-SE-CAB.16.23 </t>
  </si>
  <si>
    <t>ELETROCALHA PERFURADA,COM TAMPA ,50X50MM,TRATAMENTO SUPERFICIAL PRÉ-ZINCADO À QUENTE,INCLUSIVE CONEXÕES,ACESSÓRIOS E FIXAÇÃO SUPERIOR - FORNECIMENTO E COLOCAÇÃO.</t>
  </si>
  <si>
    <t xml:space="preserve"> 16 </t>
  </si>
  <si>
    <t>PINTURA</t>
  </si>
  <si>
    <t xml:space="preserve"> 16.1 </t>
  </si>
  <si>
    <t xml:space="preserve"> 88485 </t>
  </si>
  <si>
    <t>FUNDO SELADOR ACRÍLICO, APLICAÇÃO MANUAL EM PAREDE, UMA DEMÃO. AF_04/2023</t>
  </si>
  <si>
    <t xml:space="preserve"> 16.2 </t>
  </si>
  <si>
    <t xml:space="preserve"> 88497 </t>
  </si>
  <si>
    <t>EMASSAMENTO COM MASSA LÁTEX, APLICAÇÃO EM PAREDE, DUAS DEMÃOS, LIXAMENTO MANUAL. AF_04/2023</t>
  </si>
  <si>
    <t xml:space="preserve"> 16.3 </t>
  </si>
  <si>
    <t xml:space="preserve"> 88489 </t>
  </si>
  <si>
    <t>PINTURA LÁTEX ACRÍLICA PREMIUM, APLICAÇÃO MANUAL EM PAREDES, DUAS DEMÃOS. AF_04/2023</t>
  </si>
  <si>
    <t xml:space="preserve"> 16.4 </t>
  </si>
  <si>
    <t xml:space="preserve"> 2304 </t>
  </si>
  <si>
    <t>Pintura de proteção sobre superfícies metálicas com aplicação de 01 demão de tinta anti-corrosiva zarcão - R2</t>
  </si>
  <si>
    <t xml:space="preserve"> 16.5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</si>
  <si>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</si>
  <si>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</si>
  <si>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16.6 </t>
  </si>
  <si>
    <t xml:space="preserve"> 88484 </t>
  </si>
  <si>
    <t>FUNDO SELADOR ACRÍLICO, APLICAÇÃO MANUAL EM TETO, UMA DEMÃO. AF_04/2023</t>
  </si>
  <si>
    <t xml:space="preserve"> 16.7 </t>
  </si>
  <si>
    <t xml:space="preserve"> 88496 </t>
  </si>
  <si>
    <t>EMASSAMENTO COM MASSA LÁTEX, APLICAÇÃO EM TETO, DUAS DEMÃOS, LIXAMENTO MANUAL. AF_04/2023</t>
  </si>
  <si>
    <t xml:space="preserve"> 16.8 </t>
  </si>
  <si>
    <t xml:space="preserve"> 88488 </t>
  </si>
  <si>
    <t>PINTURA LÁTEX ACRÍLICA PREMIUM, APLICAÇÃO MANUAL EM TETO, DUAS DEMÃOS. AF_04/2023</t>
  </si>
  <si>
    <t xml:space="preserve"> 16.9 </t>
  </si>
  <si>
    <t xml:space="preserve"> 102491 </t>
  </si>
  <si>
    <t>PINTURA DE PISO COM TINTA ACRÍLICA, APLICAÇÃO MANUAL, 2 DEMÃOS, INCLUSO FUNDO PREPARADOR. AF_05/2021</t>
  </si>
  <si>
    <t xml:space="preserve"> 17 </t>
  </si>
  <si>
    <t>INSTALAÇÕES HIDRÁULICAS</t>
  </si>
  <si>
    <t xml:space="preserve"> 17.1 </t>
  </si>
  <si>
    <t xml:space="preserve"> 89987 </t>
  </si>
  <si>
    <t>REGISTRO DE GAVETA BRUTO, LATÃO, ROSCÁVEL, 3/4", COM ACABAMENTO E CANOPLA CROMADOS - FORNECIMENTO E INSTALAÇÃO. AF_08/2021</t>
  </si>
  <si>
    <t xml:space="preserve"> 17.2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</si>
  <si>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</si>
  <si>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</si>
  <si>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17.3 </t>
  </si>
  <si>
    <t xml:space="preserve"> 103953 </t>
  </si>
  <si>
    <t>BUCHA DE REDUÇÃO, CURTA, PVC, SOLDÁVEL, DN 32 X 25 MM, INSTALADO EM RAMAL DE DISTRIBUIÇÃO DE ÁGUA - FORNECIMENTO E INSTALAÇÃO. AF_06/2022</t>
  </si>
  <si>
    <t xml:space="preserve"> 17.4 </t>
  </si>
  <si>
    <t xml:space="preserve"> 89410 </t>
  </si>
  <si>
    <t>CURVA 90 GRAUS, PVC, SOLDÁVEL, DN 25MM, INSTALADO EM RAMAL DE DISTRIBUIÇÃO DE ÁGUA - FORNECIMENTO E INSTALAÇÃO. AF_06/2022</t>
  </si>
  <si>
    <t xml:space="preserve"> 17.5 </t>
  </si>
  <si>
    <t xml:space="preserve"> 89415 </t>
  </si>
  <si>
    <t>CURVA 90 GRAUS, PVC, SOLDÁVEL, DN 32MM, INSTALADO EM RAMAL DE DISTRIBUIÇÃO DE ÁGUA - FORNECIMENTO E INSTALAÇÃO. AF_06/2022</t>
  </si>
  <si>
    <t xml:space="preserve"> 17.6 </t>
  </si>
  <si>
    <t xml:space="preserve"> 89362 </t>
  </si>
  <si>
    <t>JOELHO 90 GRAUS, PVC, SOLDÁVEL, DN 25MM, INSTALADO EM RAMAL OU SUB-RAMAL DE ÁGUA - FORNECIMENTO E INSTALAÇÃO. AF_06/2022</t>
  </si>
  <si>
    <t xml:space="preserve"> 17.7 </t>
  </si>
  <si>
    <t xml:space="preserve"> 89356 </t>
  </si>
  <si>
    <t>TUBO, PVC, SOLDÁVEL, DN 25MM, INSTALADO EM RAMAL OU SUB-RAMAL DE ÁGUA - FORNECIMENTO E INSTALAÇÃO. AF_06/2022</t>
  </si>
  <si>
    <t xml:space="preserve"> 17.8 </t>
  </si>
  <si>
    <t xml:space="preserve"> 89403 </t>
  </si>
  <si>
    <t>TUBO, PVC, SOLDÁVEL, DN 32MM, INSTALADO EM RAMAL DE DISTRIBUIÇÃO DE ÁGUA - FORNECIMENTO E INSTALAÇÃO. AF_06/2022</t>
  </si>
  <si>
    <t xml:space="preserve"> 17.9 </t>
  </si>
  <si>
    <t xml:space="preserve"> 89395 </t>
  </si>
  <si>
    <t>TE, PVC, SOLDÁVEL, DN 25MM, INSTALADO EM RAMAL OU SUB-RAMAL DE ÁGUA - FORNECIMENTO E INSTALAÇÃO. AF_06/2022</t>
  </si>
  <si>
    <t xml:space="preserve"> 17.10 </t>
  </si>
  <si>
    <t xml:space="preserve"> 89443 </t>
  </si>
  <si>
    <t>TE, PVC, SOLDÁVEL, DN 32MM, INSTALADO EM RAMAL DE DISTRIBUIÇÃO DE ÁGUA - FORNECIMENTO E INSTALAÇÃO. AF_06/2022</t>
  </si>
  <si>
    <t xml:space="preserve"> 17.11 </t>
  </si>
  <si>
    <t xml:space="preserve"> 89382 </t>
  </si>
  <si>
    <t>UNIÃO, PVC, SOLDÁVEL, DN 25MM, INSTALADO EM RAMAL OU SUB-RAMAL DE ÁGUA - FORNECIMENTO E INSTALAÇÃO. AF_06/2022</t>
  </si>
  <si>
    <t xml:space="preserve"> 17.12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</si>
  <si>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</si>
  <si>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</si>
  <si>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18 </t>
  </si>
  <si>
    <t>INSTALAÇÕES SANITÁRIAS</t>
  </si>
  <si>
    <t xml:space="preserve"> 18.1 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</si>
  <si>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</si>
  <si>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</si>
  <si>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18.2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</si>
  <si>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</si>
  <si>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</si>
  <si>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18.3 </t>
  </si>
  <si>
    <t xml:space="preserve"> 00000301 </t>
  </si>
  <si>
    <t>ANEL BORRACHA PARA TUBO ESGOTO PREDIAL, DN 100 MM (NBR 5688)</t>
  </si>
  <si>
    <t xml:space="preserve"> 18.4 </t>
  </si>
  <si>
    <t xml:space="preserve"> 00000296 </t>
  </si>
  <si>
    <t>ANEL BORRACHA PARA TUBO ESGOTO PREDIAL, DN 50 MM (NBR 5688)</t>
  </si>
  <si>
    <t xml:space="preserve"> 18.5 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</si>
  <si>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</si>
  <si>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</si>
  <si>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18.6 </t>
  </si>
  <si>
    <t xml:space="preserve"> 89728 </t>
  </si>
  <si>
    <t>CURVA CURTA 90 GRAUS, PVC, SERIE NORMAL, ESGOTO PREDIAL, DN 40 MM, JUNTA SOLDÁVEL, FORNECIDO E INSTALADO EM RAMAL DE DESCARGA OU RAMAL DE ESGOTO SANITÁRIO. AF_08/2022</t>
  </si>
  <si>
    <t xml:space="preserve"> 18.7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</si>
  <si>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</si>
  <si>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</si>
  <si>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18.8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</si>
  <si>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</si>
  <si>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</si>
  <si>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18.9 </t>
  </si>
  <si>
    <t xml:space="preserve"> 89714 </t>
  </si>
  <si>
    <t>TUBO PVC, SERIE NORMAL, ESGOTO PREDIAL, DN 100 MM, FORNECIDO E INSTALADO EM RAMAL DE DESCARGA OU RAMAL DE ESGOTO SANITÁRIO. AF_08/2022</t>
  </si>
  <si>
    <t xml:space="preserve"> 18.10 </t>
  </si>
  <si>
    <t xml:space="preserve"> 89711 </t>
  </si>
  <si>
    <t>TUBO PVC, SERIE NORMAL, ESGOTO PREDIAL, DN 40 MM, FORNECIDO E INSTALADO EM RAMAL DE DESCARGA OU RAMAL DE ESGOTO SANITÁRIO. AF_08/2022</t>
  </si>
  <si>
    <t xml:space="preserve"> 18.11 </t>
  </si>
  <si>
    <t xml:space="preserve"> 89712 </t>
  </si>
  <si>
    <t>TUBO PVC, SERIE NORMAL, ESGOTO PREDIAL, DN 50 MM, FORNECIDO E INSTALADO EM RAMAL DE DESCARGA OU RAMAL DE ESGOTO SANITÁRIO. AF_08/2022</t>
  </si>
  <si>
    <t xml:space="preserve"> 19 </t>
  </si>
  <si>
    <t>DRENAGEM PLUVIAL</t>
  </si>
  <si>
    <t xml:space="preserve"> 19.1 </t>
  </si>
  <si>
    <t xml:space="preserve"> 94229 </t>
  </si>
  <si>
    <t>CALHA EM CHAPA DE AÇO GALVANIZADO NÚMERO 24, DESENVOLVIMENTO DE 100 CM, INCLUSO TRANSPORTE VERTICAL. AF_07/2019</t>
  </si>
  <si>
    <t xml:space="preserve"> 19.2 </t>
  </si>
  <si>
    <t xml:space="preserve"> 89578 </t>
  </si>
  <si>
    <t>TUBO PVC, SÉRIE R, ÁGUA PLUVIAL, DN 100 MM, FORNECIDO E INSTALADO EM CONDUTORES VERTICAIS DE ÁGUAS PLUVIAIS. AF_06/2022</t>
  </si>
  <si>
    <t xml:space="preserve"> 19.3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</si>
  <si>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</si>
  <si>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</si>
  <si>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19.4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</si>
  <si>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</si>
  <si>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</si>
  <si>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20 </t>
  </si>
  <si>
    <t>BANCADAS, DIVISÓRIAS, LOUÇAS E METAIS</t>
  </si>
  <si>
    <t xml:space="preserve"> 20.1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</si>
  <si>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</si>
  <si>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</si>
  <si>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20.2 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</si>
  <si>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</si>
  <si>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</si>
  <si>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20.3 </t>
  </si>
  <si>
    <t xml:space="preserve"> 190691 </t>
  </si>
  <si>
    <t>Ducha higienica cromada</t>
  </si>
  <si>
    <t xml:space="preserve"> 20.4 </t>
  </si>
  <si>
    <t xml:space="preserve"> 95547 </t>
  </si>
  <si>
    <t>SABONETEIRA PLASTICA TIPO DISPENSER PARA SABONETE LIQUIDO COM RESERVATORIO 800 A 1500 ML, INCLUSO FIXAÇÃO. AF_01/2020</t>
  </si>
  <si>
    <t xml:space="preserve"> 20.5 </t>
  </si>
  <si>
    <t>PAPELEIRA PLASTICA TIPO DISPENSER PARA PAPEL HIGIENICO ROLAO, INCLUSO FIXAÇÃO. AF_01/2020 (UN)</t>
  </si>
  <si>
    <t xml:space="preserve"> 20.6 </t>
  </si>
  <si>
    <t xml:space="preserve"> 4287 </t>
  </si>
  <si>
    <t>Dispenser para toalha interfolhada</t>
  </si>
  <si>
    <t xml:space="preserve"> 20.7 </t>
  </si>
  <si>
    <t xml:space="preserve"> 102146 </t>
  </si>
  <si>
    <t>ESPELHO CRISTAL, ESPESSURA 4 MM, SEM MOLDURA, ADERIDO COM ADESIVO FIXA-ESPELHO E FITA DUPLA-FACE. AF_01/2021</t>
  </si>
  <si>
    <t xml:space="preserve"> 21 </t>
  </si>
  <si>
    <t>CLIMATIZAÇÃO</t>
  </si>
  <si>
    <t xml:space="preserve"> 21.1 </t>
  </si>
  <si>
    <t xml:space="preserve"> 103249 </t>
  </si>
  <si>
    <t>Instalação de AR CONDICIONADO SPLIT ON/OFF, HI-WALL (PAREDE), 12000 BTUS/H, CICLO QUENTE/FRIO - exclusive equipamento. AF_11/2021_PE</t>
  </si>
  <si>
    <t xml:space="preserve"> 21.2 </t>
  </si>
  <si>
    <t xml:space="preserve"> 97329 </t>
  </si>
  <si>
    <t>TUBO EM COBRE FLEXÍVEL, DN 1/2", COM ISOLAMENTO, INSTALADO EM RAMAL DE ALIMENTAÇÃO DE AR CONDICIONADO COM CONDENSADORA INDIVIDUAL  FORNECIMENTO E INSTALAÇÃO. AF_12/2015</t>
  </si>
  <si>
    <t xml:space="preserve"> 21.3 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</si>
  <si>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</si>
  <si>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</si>
  <si>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21.4 </t>
  </si>
  <si>
    <t>Pontos de dreno para ar-condicionado</t>
  </si>
  <si>
    <t xml:space="preserve"> 21.4.1 </t>
  </si>
  <si>
    <t xml:space="preserve"> 89865 </t>
  </si>
  <si>
    <t>TUBO, PVC, SOLDÁVEL, DN 25MM, INSTALADO EM DRENO DE AR-CONDICIONADO - FORNECIMENTO E INSTALAÇÃO. AF_08/2022</t>
  </si>
  <si>
    <t xml:space="preserve"> 21.4.2 </t>
  </si>
  <si>
    <t xml:space="preserve"> 89364 </t>
  </si>
  <si>
    <t>CURVA 90 GRAUS, PVC, SOLDÁVEL, DN 25MM, INSTALADO EM RAMAL OU SUB-RAMAL DE ÁGUA - FORNECIMENTO E INSTALAÇÃO. AF_06/2022</t>
  </si>
  <si>
    <t xml:space="preserve"> 21.4.3 </t>
  </si>
  <si>
    <t xml:space="preserve"> 89867 </t>
  </si>
  <si>
    <t>JOELHO 45 GRAUS, PVC, SOLDÁVEL, DN 25MM, INSTALADO EM DRENO DE AR-CONDICIONADO - FORNECIMENTO E INSTALAÇÃO. AF_08/2022</t>
  </si>
  <si>
    <t xml:space="preserve"> 22 </t>
  </si>
  <si>
    <t>LIMPEZA</t>
  </si>
  <si>
    <t xml:space="preserve"> 22.1 </t>
  </si>
  <si>
    <t xml:space="preserve"> 150916 </t>
  </si>
  <si>
    <t>LIMPEZA GERAL DA OBRA.</t>
  </si>
  <si>
    <t>Total Geral C/BDI</t>
  </si>
  <si>
    <t>(DUZENTOS E QUATRO MIL, SETECENTOS E TREZE REAIS E TRINTA CENTAVOS)</t>
  </si>
  <si>
    <t xml:space="preserve">
_______________________________________________________________
WBA ENGENHARIA E CONSTRUCOES LTDA 
WERNECK FERREIRA WOLTER 
Sócio-Administrador e Eng. Civil
CREA: 1121878121
CPF: 623.149.982-00</t>
  </si>
  <si>
    <t>Contratação de empresa especializada para execução da obra de Ampliação do prédio sede das Promotorias de Justiça de Pinheiro/MA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</si>
</sst>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right" vertical="center" wrapText="1"/>
    </xf>
    <xf numFmtId="0" fontId="11" fillId="0" borderId="8" xfId="0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12" fillId="0" borderId="9" xfId="0" applyNumberFormat="1" applyFont="1" applyBorder="1" applyAlignment="1">
      <alignment horizontal="right" vertical="center" wrapText="1"/>
    </xf>
    <xf numFmtId="4" fontId="19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17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6"/>
  <sheetViews>
    <sheetView tabSelected="1" showOutlineSymbols="0" zoomScaleNormal="100" workbookViewId="0">
      <selection sqref="A1:D2"/>
    </sheetView>
  </sheetViews>
  <sheetFormatPr defaultRowHeight="14.25" x14ac:dyDescent="0.2"/>
  <cols>
    <col min="1" max="1" width="5.875" style="12" bestFit="1" customWidth="1"/>
    <col min="2" max="2" width="15.75" style="12" bestFit="1" customWidth="1"/>
    <col min="3" max="3" width="9.125" style="12" bestFit="1" customWidth="1"/>
    <col min="4" max="4" width="61.125" style="6" bestFit="1" customWidth="1"/>
    <col min="5" max="5" width="6.5" style="6" bestFit="1" customWidth="1"/>
    <col min="6" max="6" width="6.75" style="6" bestFit="1" customWidth="1"/>
    <col min="7" max="8" width="9.5" style="6" bestFit="1" customWidth="1"/>
    <col min="9" max="9" width="16.25" style="6" bestFit="1" customWidth="1"/>
    <col min="10" max="10" width="13" style="6" bestFit="1" customWidth="1"/>
    <col min="11" max="16384" width="9" style="6"/>
  </cols>
  <sheetData>
    <row r="1" spans="1:9" ht="15" customHeight="1" x14ac:dyDescent="0.2">
      <c r="A1" s="30" t="s">
        <v>653</v>
      </c>
      <c r="B1" s="30"/>
      <c r="C1" s="30"/>
      <c r="D1" s="30"/>
      <c r="E1" s="32" t="s">
        <v>0</v>
      </c>
      <c r="F1" s="32"/>
      <c r="G1" s="32"/>
      <c r="H1" s="19" t="s">
        <v>1</v>
      </c>
      <c r="I1" s="32" t="s">
        <v>2</v>
      </c>
    </row>
    <row r="2" spans="1:9" ht="381" customHeight="1" x14ac:dyDescent="0.2">
      <c r="A2" s="30"/>
      <c r="B2" s="30"/>
      <c r="C2" s="30"/>
      <c r="D2" s="30"/>
      <c r="E2" s="31" t="s">
        <v>3</v>
      </c>
      <c r="F2" s="31"/>
      <c r="G2" s="31"/>
      <c r="H2" s="18" t="s">
        <v>4</v>
      </c>
      <c r="I2" s="31" t="s">
        <v>5</v>
      </c>
    </row>
    <row r="3" spans="1:9" x14ac:dyDescent="0.2">
      <c r="A3" s="33" t="s">
        <v>6</v>
      </c>
      <c r="B3" s="29"/>
      <c r="C3" s="29"/>
      <c r="D3" s="29"/>
      <c r="E3" s="29"/>
      <c r="F3" s="29"/>
      <c r="G3" s="29"/>
      <c r="H3" s="29"/>
      <c r="I3" s="29"/>
    </row>
    <row r="4" spans="1:9" ht="30" customHeight="1" x14ac:dyDescent="0.2">
      <c r="A4" s="7" t="s">
        <v>7</v>
      </c>
      <c r="B4" s="8" t="s">
        <v>8</v>
      </c>
      <c r="C4" s="7" t="s">
        <v>9</v>
      </c>
      <c r="D4" s="1" t="s">
        <v>10</v>
      </c>
      <c r="E4" s="13" t="s">
        <v>11</v>
      </c>
      <c r="F4" s="2" t="s">
        <v>12</v>
      </c>
      <c r="G4" s="2" t="s">
        <v>13</v>
      </c>
      <c r="H4" s="2" t="s">
        <v>14</v>
      </c>
      <c r="I4" s="2" t="s">
        <v>15</v>
      </c>
    </row>
    <row r="5" spans="1:9" ht="24" customHeight="1" x14ac:dyDescent="0.2">
      <c r="A5" s="9" t="s">
        <v>16</v>
      </c>
      <c r="B5" s="9"/>
      <c r="C5" s="9"/>
      <c r="D5" s="3" t="s">
        <v>17</v>
      </c>
      <c r="E5" s="3"/>
      <c r="F5" s="20"/>
      <c r="G5" s="21"/>
      <c r="H5" s="21"/>
      <c r="I5" s="14">
        <v>4005.19</v>
      </c>
    </row>
    <row r="6" spans="1:9" ht="39" customHeight="1" x14ac:dyDescent="0.2">
      <c r="A6" s="10" t="s">
        <v>18</v>
      </c>
      <c r="B6" s="11" t="s">
        <v>19</v>
      </c>
      <c r="C6" s="10" t="s">
        <v>20</v>
      </c>
      <c r="D6" s="4" t="s">
        <v>21</v>
      </c>
      <c r="E6" s="15" t="s">
        <v>22</v>
      </c>
      <c r="F6" s="22">
        <v>4.5</v>
      </c>
      <c r="G6" s="16">
        <v>218.82</v>
      </c>
      <c r="H6" s="16">
        <f>TRUNC(G6 * (1 + 25.22 / 100), 2)</f>
        <v>274</v>
      </c>
      <c r="I6" s="16">
        <f>TRUNC(F6 * H6, 2)</f>
        <v>1233</v>
      </c>
    </row>
    <row r="7" spans="1:9" ht="39" customHeight="1" x14ac:dyDescent="0.2">
      <c r="A7" s="10" t="s">
        <v>23</v>
      </c>
      <c r="B7" s="11" t="s">
        <v>24</v>
      </c>
      <c r="C7" s="10" t="s">
        <v>25</v>
      </c>
      <c r="D7" s="4" t="s">
        <v>26</v>
      </c>
      <c r="E7" s="15" t="s">
        <v>27</v>
      </c>
      <c r="F7" s="22">
        <v>1</v>
      </c>
      <c r="G7" s="16">
        <v>262.55</v>
      </c>
      <c r="H7" s="16">
        <f>TRUNC(G7 * (1 + 25.22 / 100), 2)</f>
        <v>328.76</v>
      </c>
      <c r="I7" s="16">
        <f>TRUNC(F7 * H7, 2)</f>
        <v>328.76</v>
      </c>
    </row>
    <row r="8" spans="1:9" ht="24" customHeight="1" x14ac:dyDescent="0.2">
      <c r="A8" s="10" t="s">
        <v>28</v>
      </c>
      <c r="B8" s="11" t="s">
        <v>29</v>
      </c>
      <c r="C8" s="10" t="s">
        <v>30</v>
      </c>
      <c r="D8" s="4" t="s">
        <v>31</v>
      </c>
      <c r="E8" s="15" t="s">
        <v>32</v>
      </c>
      <c r="F8" s="22">
        <v>1</v>
      </c>
      <c r="G8" s="16">
        <v>1951.31</v>
      </c>
      <c r="H8" s="16">
        <f>TRUNC(G8 * (1 + 25.22 / 100), 2)</f>
        <v>2443.4299999999998</v>
      </c>
      <c r="I8" s="16">
        <f>TRUNC(F8 * H8, 2)</f>
        <v>2443.4299999999998</v>
      </c>
    </row>
    <row r="9" spans="1:9" ht="24" customHeight="1" x14ac:dyDescent="0.2">
      <c r="A9" s="9" t="s">
        <v>33</v>
      </c>
      <c r="B9" s="9"/>
      <c r="C9" s="9"/>
      <c r="D9" s="3" t="s">
        <v>34</v>
      </c>
      <c r="E9" s="3"/>
      <c r="F9" s="20"/>
      <c r="G9" s="21"/>
      <c r="H9" s="21"/>
      <c r="I9" s="14">
        <v>35837.35</v>
      </c>
    </row>
    <row r="10" spans="1:9" ht="26.1" customHeight="1" x14ac:dyDescent="0.2">
      <c r="A10" s="10" t="s">
        <v>35</v>
      </c>
      <c r="B10" s="11" t="s">
        <v>36</v>
      </c>
      <c r="C10" s="10" t="s">
        <v>20</v>
      </c>
      <c r="D10" s="4" t="s">
        <v>37</v>
      </c>
      <c r="E10" s="15" t="s">
        <v>38</v>
      </c>
      <c r="F10" s="22">
        <v>192</v>
      </c>
      <c r="G10" s="16">
        <v>84.27</v>
      </c>
      <c r="H10" s="16">
        <f>TRUNC(G10 * (1 + 25.22 / 100), 2)</f>
        <v>105.52</v>
      </c>
      <c r="I10" s="16">
        <f>TRUNC(F10 * H10, 2)</f>
        <v>20259.84</v>
      </c>
    </row>
    <row r="11" spans="1:9" ht="24" customHeight="1" x14ac:dyDescent="0.2">
      <c r="A11" s="10" t="s">
        <v>39</v>
      </c>
      <c r="B11" s="11" t="s">
        <v>40</v>
      </c>
      <c r="C11" s="10" t="s">
        <v>20</v>
      </c>
      <c r="D11" s="4" t="s">
        <v>41</v>
      </c>
      <c r="E11" s="15" t="s">
        <v>42</v>
      </c>
      <c r="F11" s="22">
        <v>3</v>
      </c>
      <c r="G11" s="16">
        <v>3907.11</v>
      </c>
      <c r="H11" s="16">
        <f>TRUNC(G11 * (1 + 25.22 / 100), 2)</f>
        <v>4892.4799999999996</v>
      </c>
      <c r="I11" s="16">
        <f>TRUNC(F11 * H11, 2)</f>
        <v>14677.44</v>
      </c>
    </row>
    <row r="12" spans="1:9" ht="24" customHeight="1" x14ac:dyDescent="0.2">
      <c r="A12" s="10" t="s">
        <v>43</v>
      </c>
      <c r="B12" s="11" t="s">
        <v>44</v>
      </c>
      <c r="C12" s="10" t="s">
        <v>45</v>
      </c>
      <c r="D12" s="4" t="s">
        <v>46</v>
      </c>
      <c r="E12" s="15" t="s">
        <v>22</v>
      </c>
      <c r="F12" s="22">
        <v>396.51</v>
      </c>
      <c r="G12" s="16">
        <v>1.82</v>
      </c>
      <c r="H12" s="16">
        <f>TRUNC(G12 * (1 + 25.22 / 100), 2)</f>
        <v>2.27</v>
      </c>
      <c r="I12" s="16">
        <f>TRUNC(F12 * H12, 2)</f>
        <v>900.07</v>
      </c>
    </row>
    <row r="13" spans="1:9" ht="26.1" customHeight="1" x14ac:dyDescent="0.2">
      <c r="A13" s="9" t="s">
        <v>47</v>
      </c>
      <c r="B13" s="9"/>
      <c r="C13" s="9"/>
      <c r="D13" s="3" t="s">
        <v>48</v>
      </c>
      <c r="E13" s="3"/>
      <c r="F13" s="20"/>
      <c r="G13" s="21"/>
      <c r="H13" s="21"/>
      <c r="I13" s="14">
        <v>9963.0300000000007</v>
      </c>
    </row>
    <row r="14" spans="1:9" ht="26.1" customHeight="1" x14ac:dyDescent="0.2">
      <c r="A14" s="10" t="s">
        <v>49</v>
      </c>
      <c r="B14" s="11" t="s">
        <v>50</v>
      </c>
      <c r="C14" s="10" t="s">
        <v>25</v>
      </c>
      <c r="D14" s="4" t="s">
        <v>51</v>
      </c>
      <c r="E14" s="15" t="s">
        <v>27</v>
      </c>
      <c r="F14" s="22">
        <v>1</v>
      </c>
      <c r="G14" s="16">
        <v>2545.29</v>
      </c>
      <c r="H14" s="16">
        <f>TRUNC(G14 * (1 + 25.22 / 100), 2)</f>
        <v>3187.21</v>
      </c>
      <c r="I14" s="16">
        <f>TRUNC(F14 * H14, 2)</f>
        <v>3187.21</v>
      </c>
    </row>
    <row r="15" spans="1:9" ht="26.1" customHeight="1" x14ac:dyDescent="0.2">
      <c r="A15" s="10" t="s">
        <v>52</v>
      </c>
      <c r="B15" s="11" t="s">
        <v>53</v>
      </c>
      <c r="C15" s="10" t="s">
        <v>20</v>
      </c>
      <c r="D15" s="4" t="s">
        <v>54</v>
      </c>
      <c r="E15" s="15" t="s">
        <v>22</v>
      </c>
      <c r="F15" s="22">
        <v>49.11</v>
      </c>
      <c r="G15" s="16">
        <v>2.93</v>
      </c>
      <c r="H15" s="16">
        <f>TRUNC(G15 * (1 + 25.22 / 100), 2)</f>
        <v>3.66</v>
      </c>
      <c r="I15" s="16">
        <f>TRUNC(F15 * H15, 2)</f>
        <v>179.74</v>
      </c>
    </row>
    <row r="16" spans="1:9" ht="39" customHeight="1" x14ac:dyDescent="0.2">
      <c r="A16" s="10" t="s">
        <v>55</v>
      </c>
      <c r="B16" s="11" t="s">
        <v>56</v>
      </c>
      <c r="C16" s="10" t="s">
        <v>25</v>
      </c>
      <c r="D16" s="4" t="s">
        <v>57</v>
      </c>
      <c r="E16" s="15" t="s">
        <v>58</v>
      </c>
      <c r="F16" s="22">
        <v>3</v>
      </c>
      <c r="G16" s="16">
        <v>617.88</v>
      </c>
      <c r="H16" s="16">
        <f>TRUNC(G16 * (1 + 25.22 / 100), 2)</f>
        <v>773.7</v>
      </c>
      <c r="I16" s="16">
        <f>TRUNC(F16 * H16, 2)</f>
        <v>2321.1</v>
      </c>
    </row>
    <row r="17" spans="1:9" ht="39" customHeight="1" x14ac:dyDescent="0.2">
      <c r="A17" s="10" t="s">
        <v>59</v>
      </c>
      <c r="B17" s="11" t="s">
        <v>60</v>
      </c>
      <c r="C17" s="10" t="s">
        <v>61</v>
      </c>
      <c r="D17" s="4" t="s">
        <v>62</v>
      </c>
      <c r="E17" s="15" t="s">
        <v>22</v>
      </c>
      <c r="F17" s="22">
        <v>12</v>
      </c>
      <c r="G17" s="16">
        <v>153.22</v>
      </c>
      <c r="H17" s="16">
        <f>TRUNC(G17 * (1 + 25.22 / 100), 2)</f>
        <v>191.86</v>
      </c>
      <c r="I17" s="16">
        <f>TRUNC(F17 * H17, 2)</f>
        <v>2302.3200000000002</v>
      </c>
    </row>
    <row r="18" spans="1:9" ht="39" customHeight="1" x14ac:dyDescent="0.2">
      <c r="A18" s="10" t="s">
        <v>63</v>
      </c>
      <c r="B18" s="11" t="s">
        <v>64</v>
      </c>
      <c r="C18" s="10" t="s">
        <v>20</v>
      </c>
      <c r="D18" s="4" t="s">
        <v>65</v>
      </c>
      <c r="E18" s="15" t="s">
        <v>66</v>
      </c>
      <c r="F18" s="22">
        <v>37.22</v>
      </c>
      <c r="G18" s="16">
        <v>42.33</v>
      </c>
      <c r="H18" s="16">
        <f>TRUNC(G18 * (1 + 25.22 / 100), 2)</f>
        <v>53</v>
      </c>
      <c r="I18" s="16">
        <f>TRUNC(F18 * H18, 2)</f>
        <v>1972.66</v>
      </c>
    </row>
    <row r="19" spans="1:9" ht="24" customHeight="1" x14ac:dyDescent="0.2">
      <c r="A19" s="9" t="s">
        <v>67</v>
      </c>
      <c r="B19" s="9"/>
      <c r="C19" s="9"/>
      <c r="D19" s="3" t="s">
        <v>68</v>
      </c>
      <c r="E19" s="3"/>
      <c r="F19" s="20"/>
      <c r="G19" s="21"/>
      <c r="H19" s="21"/>
      <c r="I19" s="14">
        <v>1455.24</v>
      </c>
    </row>
    <row r="20" spans="1:9" ht="39" customHeight="1" x14ac:dyDescent="0.2">
      <c r="A20" s="10" t="s">
        <v>69</v>
      </c>
      <c r="B20" s="11" t="s">
        <v>70</v>
      </c>
      <c r="C20" s="10" t="s">
        <v>20</v>
      </c>
      <c r="D20" s="4" t="s">
        <v>71</v>
      </c>
      <c r="E20" s="15" t="s">
        <v>72</v>
      </c>
      <c r="F20" s="22">
        <v>0.27</v>
      </c>
      <c r="G20" s="16">
        <v>160.77000000000001</v>
      </c>
      <c r="H20" s="16">
        <f t="shared" ref="H20:H25" si="0">TRUNC(G20 * (1 + 25.22 / 100), 2)</f>
        <v>201.31</v>
      </c>
      <c r="I20" s="16">
        <f t="shared" ref="I20:I25" si="1">TRUNC(F20 * H20, 2)</f>
        <v>54.35</v>
      </c>
    </row>
    <row r="21" spans="1:9" ht="39" customHeight="1" x14ac:dyDescent="0.2">
      <c r="A21" s="10" t="s">
        <v>73</v>
      </c>
      <c r="B21" s="11" t="s">
        <v>74</v>
      </c>
      <c r="C21" s="10" t="s">
        <v>20</v>
      </c>
      <c r="D21" s="4" t="s">
        <v>75</v>
      </c>
      <c r="E21" s="15" t="s">
        <v>72</v>
      </c>
      <c r="F21" s="22">
        <v>2.27</v>
      </c>
      <c r="G21" s="16">
        <v>100.58</v>
      </c>
      <c r="H21" s="16">
        <f t="shared" si="0"/>
        <v>125.94</v>
      </c>
      <c r="I21" s="16">
        <f t="shared" si="1"/>
        <v>285.88</v>
      </c>
    </row>
    <row r="22" spans="1:9" ht="39" customHeight="1" x14ac:dyDescent="0.2">
      <c r="A22" s="10" t="s">
        <v>76</v>
      </c>
      <c r="B22" s="11" t="s">
        <v>77</v>
      </c>
      <c r="C22" s="10" t="s">
        <v>78</v>
      </c>
      <c r="D22" s="4" t="s">
        <v>79</v>
      </c>
      <c r="E22" s="15" t="s">
        <v>22</v>
      </c>
      <c r="F22" s="22">
        <v>12.73</v>
      </c>
      <c r="G22" s="16">
        <v>15.41</v>
      </c>
      <c r="H22" s="16">
        <f t="shared" si="0"/>
        <v>19.29</v>
      </c>
      <c r="I22" s="16">
        <f t="shared" si="1"/>
        <v>245.56</v>
      </c>
    </row>
    <row r="23" spans="1:9" ht="24" customHeight="1" x14ac:dyDescent="0.2">
      <c r="A23" s="10" t="s">
        <v>80</v>
      </c>
      <c r="B23" s="11" t="s">
        <v>81</v>
      </c>
      <c r="C23" s="10" t="s">
        <v>30</v>
      </c>
      <c r="D23" s="4" t="s">
        <v>82</v>
      </c>
      <c r="E23" s="15" t="s">
        <v>22</v>
      </c>
      <c r="F23" s="22">
        <v>12.73</v>
      </c>
      <c r="G23" s="16">
        <v>21.8</v>
      </c>
      <c r="H23" s="16">
        <f t="shared" si="0"/>
        <v>27.29</v>
      </c>
      <c r="I23" s="16">
        <f t="shared" si="1"/>
        <v>347.4</v>
      </c>
    </row>
    <row r="24" spans="1:9" ht="26.1" customHeight="1" x14ac:dyDescent="0.2">
      <c r="A24" s="10" t="s">
        <v>83</v>
      </c>
      <c r="B24" s="11" t="s">
        <v>84</v>
      </c>
      <c r="C24" s="10" t="s">
        <v>78</v>
      </c>
      <c r="D24" s="4" t="s">
        <v>85</v>
      </c>
      <c r="E24" s="15" t="s">
        <v>72</v>
      </c>
      <c r="F24" s="22">
        <v>6.28</v>
      </c>
      <c r="G24" s="16">
        <v>33.81</v>
      </c>
      <c r="H24" s="16">
        <f t="shared" si="0"/>
        <v>42.33</v>
      </c>
      <c r="I24" s="16">
        <f t="shared" si="1"/>
        <v>265.83</v>
      </c>
    </row>
    <row r="25" spans="1:9" ht="39" customHeight="1" x14ac:dyDescent="0.2">
      <c r="A25" s="10" t="s">
        <v>86</v>
      </c>
      <c r="B25" s="11" t="s">
        <v>87</v>
      </c>
      <c r="C25" s="10" t="s">
        <v>20</v>
      </c>
      <c r="D25" s="4" t="s">
        <v>88</v>
      </c>
      <c r="E25" s="15" t="s">
        <v>89</v>
      </c>
      <c r="F25" s="22">
        <v>94.2</v>
      </c>
      <c r="G25" s="16">
        <v>2.1800000000000002</v>
      </c>
      <c r="H25" s="16">
        <f t="shared" si="0"/>
        <v>2.72</v>
      </c>
      <c r="I25" s="16">
        <f t="shared" si="1"/>
        <v>256.22000000000003</v>
      </c>
    </row>
    <row r="26" spans="1:9" ht="24" customHeight="1" x14ac:dyDescent="0.2">
      <c r="A26" s="9" t="s">
        <v>90</v>
      </c>
      <c r="B26" s="9"/>
      <c r="C26" s="9"/>
      <c r="D26" s="3" t="s">
        <v>91</v>
      </c>
      <c r="E26" s="3"/>
      <c r="F26" s="20"/>
      <c r="G26" s="21"/>
      <c r="H26" s="21"/>
      <c r="I26" s="14">
        <v>23226.92</v>
      </c>
    </row>
    <row r="27" spans="1:9" ht="39" customHeight="1" x14ac:dyDescent="0.2">
      <c r="A27" s="10" t="s">
        <v>92</v>
      </c>
      <c r="B27" s="11" t="s">
        <v>93</v>
      </c>
      <c r="C27" s="10" t="s">
        <v>20</v>
      </c>
      <c r="D27" s="4" t="s">
        <v>94</v>
      </c>
      <c r="E27" s="15" t="s">
        <v>72</v>
      </c>
      <c r="F27" s="22">
        <v>33.340000000000003</v>
      </c>
      <c r="G27" s="16">
        <v>63.09</v>
      </c>
      <c r="H27" s="16">
        <f t="shared" ref="H27:H36" si="2">TRUNC(G27 * (1 + 25.22 / 100), 2)</f>
        <v>79</v>
      </c>
      <c r="I27" s="16">
        <f t="shared" ref="I27:I36" si="3">TRUNC(F27 * H27, 2)</f>
        <v>2633.86</v>
      </c>
    </row>
    <row r="28" spans="1:9" ht="26.1" customHeight="1" x14ac:dyDescent="0.2">
      <c r="A28" s="10" t="s">
        <v>95</v>
      </c>
      <c r="B28" s="11" t="s">
        <v>96</v>
      </c>
      <c r="C28" s="10" t="s">
        <v>20</v>
      </c>
      <c r="D28" s="4" t="s">
        <v>97</v>
      </c>
      <c r="E28" s="15" t="s">
        <v>72</v>
      </c>
      <c r="F28" s="22">
        <v>15.46</v>
      </c>
      <c r="G28" s="16">
        <v>23.01</v>
      </c>
      <c r="H28" s="16">
        <f t="shared" si="2"/>
        <v>28.81</v>
      </c>
      <c r="I28" s="16">
        <f t="shared" si="3"/>
        <v>445.4</v>
      </c>
    </row>
    <row r="29" spans="1:9" ht="26.1" customHeight="1" x14ac:dyDescent="0.2">
      <c r="A29" s="10" t="s">
        <v>98</v>
      </c>
      <c r="B29" s="11" t="s">
        <v>84</v>
      </c>
      <c r="C29" s="10" t="s">
        <v>78</v>
      </c>
      <c r="D29" s="4" t="s">
        <v>85</v>
      </c>
      <c r="E29" s="15" t="s">
        <v>72</v>
      </c>
      <c r="F29" s="22">
        <v>23.24</v>
      </c>
      <c r="G29" s="16">
        <v>33.81</v>
      </c>
      <c r="H29" s="16">
        <f t="shared" si="2"/>
        <v>42.33</v>
      </c>
      <c r="I29" s="16">
        <f t="shared" si="3"/>
        <v>983.74</v>
      </c>
    </row>
    <row r="30" spans="1:9" ht="39" customHeight="1" x14ac:dyDescent="0.2">
      <c r="A30" s="10" t="s">
        <v>99</v>
      </c>
      <c r="B30" s="11" t="s">
        <v>87</v>
      </c>
      <c r="C30" s="10" t="s">
        <v>20</v>
      </c>
      <c r="D30" s="4" t="s">
        <v>88</v>
      </c>
      <c r="E30" s="15" t="s">
        <v>89</v>
      </c>
      <c r="F30" s="22">
        <v>348.66</v>
      </c>
      <c r="G30" s="16">
        <v>2.1800000000000002</v>
      </c>
      <c r="H30" s="16">
        <f t="shared" si="2"/>
        <v>2.72</v>
      </c>
      <c r="I30" s="16">
        <f t="shared" si="3"/>
        <v>948.35</v>
      </c>
    </row>
    <row r="31" spans="1:9" ht="39" customHeight="1" x14ac:dyDescent="0.2">
      <c r="A31" s="10" t="s">
        <v>100</v>
      </c>
      <c r="B31" s="11" t="s">
        <v>101</v>
      </c>
      <c r="C31" s="10" t="s">
        <v>20</v>
      </c>
      <c r="D31" s="4" t="s">
        <v>102</v>
      </c>
      <c r="E31" s="15" t="s">
        <v>22</v>
      </c>
      <c r="F31" s="22">
        <v>5.76</v>
      </c>
      <c r="G31" s="16">
        <v>35.24</v>
      </c>
      <c r="H31" s="16">
        <f t="shared" si="2"/>
        <v>44.12</v>
      </c>
      <c r="I31" s="16">
        <f t="shared" si="3"/>
        <v>254.13</v>
      </c>
    </row>
    <row r="32" spans="1:9" ht="39" customHeight="1" x14ac:dyDescent="0.2">
      <c r="A32" s="10" t="s">
        <v>103</v>
      </c>
      <c r="B32" s="11" t="s">
        <v>104</v>
      </c>
      <c r="C32" s="10" t="s">
        <v>20</v>
      </c>
      <c r="D32" s="4" t="s">
        <v>105</v>
      </c>
      <c r="E32" s="15" t="s">
        <v>22</v>
      </c>
      <c r="F32" s="22">
        <v>49.88</v>
      </c>
      <c r="G32" s="16">
        <v>67.56</v>
      </c>
      <c r="H32" s="16">
        <f t="shared" si="2"/>
        <v>84.59</v>
      </c>
      <c r="I32" s="16">
        <f t="shared" si="3"/>
        <v>4219.34</v>
      </c>
    </row>
    <row r="33" spans="1:9" ht="26.1" customHeight="1" x14ac:dyDescent="0.2">
      <c r="A33" s="10" t="s">
        <v>106</v>
      </c>
      <c r="B33" s="11" t="s">
        <v>107</v>
      </c>
      <c r="C33" s="10" t="s">
        <v>20</v>
      </c>
      <c r="D33" s="4" t="s">
        <v>108</v>
      </c>
      <c r="E33" s="15" t="s">
        <v>72</v>
      </c>
      <c r="F33" s="22">
        <v>7.48</v>
      </c>
      <c r="G33" s="16">
        <v>401.01</v>
      </c>
      <c r="H33" s="16">
        <f t="shared" si="2"/>
        <v>502.14</v>
      </c>
      <c r="I33" s="16">
        <f t="shared" si="3"/>
        <v>3756</v>
      </c>
    </row>
    <row r="34" spans="1:9" ht="24" customHeight="1" x14ac:dyDescent="0.2">
      <c r="A34" s="10" t="s">
        <v>109</v>
      </c>
      <c r="B34" s="11" t="s">
        <v>110</v>
      </c>
      <c r="C34" s="10" t="s">
        <v>25</v>
      </c>
      <c r="D34" s="4" t="s">
        <v>111</v>
      </c>
      <c r="E34" s="15" t="s">
        <v>27</v>
      </c>
      <c r="F34" s="22">
        <v>1</v>
      </c>
      <c r="G34" s="16">
        <v>1346.21</v>
      </c>
      <c r="H34" s="16">
        <f t="shared" si="2"/>
        <v>1685.72</v>
      </c>
      <c r="I34" s="16">
        <f t="shared" si="3"/>
        <v>1685.72</v>
      </c>
    </row>
    <row r="35" spans="1:9" ht="39" customHeight="1" x14ac:dyDescent="0.2">
      <c r="A35" s="10" t="s">
        <v>112</v>
      </c>
      <c r="B35" s="11" t="s">
        <v>113</v>
      </c>
      <c r="C35" s="10" t="s">
        <v>20</v>
      </c>
      <c r="D35" s="4" t="s">
        <v>114</v>
      </c>
      <c r="E35" s="15" t="s">
        <v>72</v>
      </c>
      <c r="F35" s="22">
        <v>3.2</v>
      </c>
      <c r="G35" s="16">
        <v>1825.89</v>
      </c>
      <c r="H35" s="16">
        <f t="shared" si="2"/>
        <v>2286.37</v>
      </c>
      <c r="I35" s="16">
        <f t="shared" si="3"/>
        <v>7316.38</v>
      </c>
    </row>
    <row r="36" spans="1:9" ht="26.1" customHeight="1" x14ac:dyDescent="0.2">
      <c r="A36" s="10" t="s">
        <v>115</v>
      </c>
      <c r="B36" s="11" t="s">
        <v>116</v>
      </c>
      <c r="C36" s="10" t="s">
        <v>117</v>
      </c>
      <c r="D36" s="4" t="s">
        <v>118</v>
      </c>
      <c r="E36" s="15" t="s">
        <v>27</v>
      </c>
      <c r="F36" s="22">
        <v>6</v>
      </c>
      <c r="G36" s="16">
        <v>130.97</v>
      </c>
      <c r="H36" s="16">
        <f t="shared" si="2"/>
        <v>164</v>
      </c>
      <c r="I36" s="16">
        <f t="shared" si="3"/>
        <v>984</v>
      </c>
    </row>
    <row r="37" spans="1:9" ht="24" customHeight="1" x14ac:dyDescent="0.2">
      <c r="A37" s="9" t="s">
        <v>119</v>
      </c>
      <c r="B37" s="9"/>
      <c r="C37" s="9"/>
      <c r="D37" s="3" t="s">
        <v>120</v>
      </c>
      <c r="E37" s="3"/>
      <c r="F37" s="20"/>
      <c r="G37" s="21"/>
      <c r="H37" s="21"/>
      <c r="I37" s="14">
        <v>10946.37</v>
      </c>
    </row>
    <row r="38" spans="1:9" ht="24" customHeight="1" x14ac:dyDescent="0.2">
      <c r="A38" s="10" t="s">
        <v>121</v>
      </c>
      <c r="B38" s="11" t="s">
        <v>110</v>
      </c>
      <c r="C38" s="10" t="s">
        <v>25</v>
      </c>
      <c r="D38" s="4" t="s">
        <v>111</v>
      </c>
      <c r="E38" s="15" t="s">
        <v>27</v>
      </c>
      <c r="F38" s="22">
        <v>1</v>
      </c>
      <c r="G38" s="16">
        <v>1346.21</v>
      </c>
      <c r="H38" s="16">
        <f>TRUNC(G38 * (1 + 25.22 / 100), 2)</f>
        <v>1685.72</v>
      </c>
      <c r="I38" s="16">
        <f>TRUNC(F38 * H38, 2)</f>
        <v>1685.72</v>
      </c>
    </row>
    <row r="39" spans="1:9" ht="39" customHeight="1" x14ac:dyDescent="0.2">
      <c r="A39" s="10" t="s">
        <v>122</v>
      </c>
      <c r="B39" s="11" t="s">
        <v>113</v>
      </c>
      <c r="C39" s="10" t="s">
        <v>20</v>
      </c>
      <c r="D39" s="4" t="s">
        <v>114</v>
      </c>
      <c r="E39" s="15" t="s">
        <v>72</v>
      </c>
      <c r="F39" s="22">
        <v>3.62</v>
      </c>
      <c r="G39" s="16">
        <v>1825.89</v>
      </c>
      <c r="H39" s="16">
        <f>TRUNC(G39 * (1 + 25.22 / 100), 2)</f>
        <v>2286.37</v>
      </c>
      <c r="I39" s="16">
        <f>TRUNC(F39 * H39, 2)</f>
        <v>8276.65</v>
      </c>
    </row>
    <row r="40" spans="1:9" ht="26.1" customHeight="1" x14ac:dyDescent="0.2">
      <c r="A40" s="10" t="s">
        <v>123</v>
      </c>
      <c r="B40" s="11" t="s">
        <v>116</v>
      </c>
      <c r="C40" s="10" t="s">
        <v>117</v>
      </c>
      <c r="D40" s="4" t="s">
        <v>118</v>
      </c>
      <c r="E40" s="15" t="s">
        <v>27</v>
      </c>
      <c r="F40" s="22">
        <v>6</v>
      </c>
      <c r="G40" s="16">
        <v>130.97</v>
      </c>
      <c r="H40" s="16">
        <f>TRUNC(G40 * (1 + 25.22 / 100), 2)</f>
        <v>164</v>
      </c>
      <c r="I40" s="16">
        <f>TRUNC(F40 * H40, 2)</f>
        <v>984</v>
      </c>
    </row>
    <row r="41" spans="1:9" ht="24" customHeight="1" x14ac:dyDescent="0.2">
      <c r="A41" s="9" t="s">
        <v>124</v>
      </c>
      <c r="B41" s="9"/>
      <c r="C41" s="9"/>
      <c r="D41" s="3" t="s">
        <v>125</v>
      </c>
      <c r="E41" s="3"/>
      <c r="F41" s="20"/>
      <c r="G41" s="21"/>
      <c r="H41" s="21"/>
      <c r="I41" s="14">
        <v>8750.32</v>
      </c>
    </row>
    <row r="42" spans="1:9" ht="51.95" customHeight="1" x14ac:dyDescent="0.2">
      <c r="A42" s="10" t="s">
        <v>126</v>
      </c>
      <c r="B42" s="11" t="s">
        <v>127</v>
      </c>
      <c r="C42" s="10" t="s">
        <v>20</v>
      </c>
      <c r="D42" s="4" t="s">
        <v>128</v>
      </c>
      <c r="E42" s="15" t="s">
        <v>22</v>
      </c>
      <c r="F42" s="22">
        <v>13.76</v>
      </c>
      <c r="G42" s="16">
        <v>43.77</v>
      </c>
      <c r="H42" s="16">
        <f>TRUNC(G42 * (1 + 25.22 / 100), 2)</f>
        <v>54.8</v>
      </c>
      <c r="I42" s="16">
        <f>TRUNC(F42 * H42, 2)</f>
        <v>754.04</v>
      </c>
    </row>
    <row r="43" spans="1:9" ht="51.95" customHeight="1" x14ac:dyDescent="0.2">
      <c r="A43" s="10" t="s">
        <v>129</v>
      </c>
      <c r="B43" s="11" t="s">
        <v>127</v>
      </c>
      <c r="C43" s="10" t="s">
        <v>20</v>
      </c>
      <c r="D43" s="4" t="s">
        <v>130</v>
      </c>
      <c r="E43" s="15" t="s">
        <v>22</v>
      </c>
      <c r="F43" s="22">
        <v>51.86</v>
      </c>
      <c r="G43" s="16">
        <v>43.77</v>
      </c>
      <c r="H43" s="16">
        <f>TRUNC(G43 * (1 + 25.22 / 100), 2)</f>
        <v>54.8</v>
      </c>
      <c r="I43" s="16">
        <f>TRUNC(F43 * H43, 2)</f>
        <v>2841.92</v>
      </c>
    </row>
    <row r="44" spans="1:9" ht="65.099999999999994" customHeight="1" x14ac:dyDescent="0.2">
      <c r="A44" s="10" t="s">
        <v>131</v>
      </c>
      <c r="B44" s="11" t="s">
        <v>132</v>
      </c>
      <c r="C44" s="10" t="s">
        <v>20</v>
      </c>
      <c r="D44" s="4" t="s">
        <v>133</v>
      </c>
      <c r="E44" s="15" t="s">
        <v>22</v>
      </c>
      <c r="F44" s="22">
        <v>51.86</v>
      </c>
      <c r="G44" s="16">
        <v>34.96</v>
      </c>
      <c r="H44" s="16">
        <f>TRUNC(G44 * (1 + 25.22 / 100), 2)</f>
        <v>43.77</v>
      </c>
      <c r="I44" s="16">
        <f>TRUNC(F44 * H44, 2)</f>
        <v>2269.91</v>
      </c>
    </row>
    <row r="45" spans="1:9" ht="65.099999999999994" customHeight="1" x14ac:dyDescent="0.2">
      <c r="A45" s="10" t="s">
        <v>134</v>
      </c>
      <c r="B45" s="11" t="s">
        <v>135</v>
      </c>
      <c r="C45" s="10" t="s">
        <v>20</v>
      </c>
      <c r="D45" s="4" t="s">
        <v>136</v>
      </c>
      <c r="E45" s="15" t="s">
        <v>22</v>
      </c>
      <c r="F45" s="22">
        <v>51.86</v>
      </c>
      <c r="G45" s="16">
        <v>44.42</v>
      </c>
      <c r="H45" s="16">
        <f>TRUNC(G45 * (1 + 25.22 / 100), 2)</f>
        <v>55.62</v>
      </c>
      <c r="I45" s="16">
        <f>TRUNC(F45 * H45, 2)</f>
        <v>2884.45</v>
      </c>
    </row>
    <row r="46" spans="1:9" ht="24" customHeight="1" x14ac:dyDescent="0.2">
      <c r="A46" s="9" t="s">
        <v>137</v>
      </c>
      <c r="B46" s="9"/>
      <c r="C46" s="9"/>
      <c r="D46" s="3" t="s">
        <v>138</v>
      </c>
      <c r="E46" s="3"/>
      <c r="F46" s="20"/>
      <c r="G46" s="21"/>
      <c r="H46" s="21"/>
      <c r="I46" s="14">
        <v>2191.44</v>
      </c>
    </row>
    <row r="47" spans="1:9" ht="26.1" customHeight="1" x14ac:dyDescent="0.2">
      <c r="A47" s="10" t="s">
        <v>139</v>
      </c>
      <c r="B47" s="11" t="s">
        <v>140</v>
      </c>
      <c r="C47" s="10" t="s">
        <v>20</v>
      </c>
      <c r="D47" s="4" t="s">
        <v>141</v>
      </c>
      <c r="E47" s="15" t="s">
        <v>66</v>
      </c>
      <c r="F47" s="22">
        <v>51.36</v>
      </c>
      <c r="G47" s="16">
        <v>7.23</v>
      </c>
      <c r="H47" s="16">
        <f>TRUNC(G47 * (1 + 25.22 / 100), 2)</f>
        <v>9.0500000000000007</v>
      </c>
      <c r="I47" s="16">
        <f>TRUNC(F47 * H47, 2)</f>
        <v>464.8</v>
      </c>
    </row>
    <row r="48" spans="1:9" ht="26.1" customHeight="1" x14ac:dyDescent="0.2">
      <c r="A48" s="10" t="s">
        <v>142</v>
      </c>
      <c r="B48" s="11" t="s">
        <v>143</v>
      </c>
      <c r="C48" s="10" t="s">
        <v>20</v>
      </c>
      <c r="D48" s="4" t="s">
        <v>144</v>
      </c>
      <c r="E48" s="15" t="s">
        <v>66</v>
      </c>
      <c r="F48" s="22">
        <v>5.6</v>
      </c>
      <c r="G48" s="16">
        <v>94.82</v>
      </c>
      <c r="H48" s="16">
        <f>TRUNC(G48 * (1 + 25.22 / 100), 2)</f>
        <v>118.73</v>
      </c>
      <c r="I48" s="16">
        <f>TRUNC(F48 * H48, 2)</f>
        <v>664.88</v>
      </c>
    </row>
    <row r="49" spans="1:9" ht="39" customHeight="1" x14ac:dyDescent="0.2">
      <c r="A49" s="10" t="s">
        <v>145</v>
      </c>
      <c r="B49" s="11" t="s">
        <v>146</v>
      </c>
      <c r="C49" s="10" t="s">
        <v>20</v>
      </c>
      <c r="D49" s="4" t="s">
        <v>147</v>
      </c>
      <c r="E49" s="15" t="s">
        <v>66</v>
      </c>
      <c r="F49" s="22">
        <v>6.1</v>
      </c>
      <c r="G49" s="16">
        <v>139.01</v>
      </c>
      <c r="H49" s="16">
        <f>TRUNC(G49 * (1 + 25.22 / 100), 2)</f>
        <v>174.06</v>
      </c>
      <c r="I49" s="16">
        <f>TRUNC(F49 * H49, 2)</f>
        <v>1061.76</v>
      </c>
    </row>
    <row r="50" spans="1:9" ht="24" customHeight="1" x14ac:dyDescent="0.2">
      <c r="A50" s="9" t="s">
        <v>148</v>
      </c>
      <c r="B50" s="9"/>
      <c r="C50" s="9"/>
      <c r="D50" s="3" t="s">
        <v>149</v>
      </c>
      <c r="E50" s="3"/>
      <c r="F50" s="20"/>
      <c r="G50" s="21"/>
      <c r="H50" s="21"/>
      <c r="I50" s="14">
        <v>11046.14</v>
      </c>
    </row>
    <row r="51" spans="1:9" ht="51.95" customHeight="1" x14ac:dyDescent="0.2">
      <c r="A51" s="10" t="s">
        <v>150</v>
      </c>
      <c r="B51" s="11" t="s">
        <v>151</v>
      </c>
      <c r="C51" s="10" t="s">
        <v>20</v>
      </c>
      <c r="D51" s="4" t="s">
        <v>152</v>
      </c>
      <c r="E51" s="15" t="s">
        <v>22</v>
      </c>
      <c r="F51" s="22">
        <v>101.32</v>
      </c>
      <c r="G51" s="16">
        <v>81.14</v>
      </c>
      <c r="H51" s="16">
        <f>TRUNC(G51 * (1 + 25.22 / 100), 2)</f>
        <v>101.6</v>
      </c>
      <c r="I51" s="16">
        <f>TRUNC(F51 * H51, 2)</f>
        <v>10294.11</v>
      </c>
    </row>
    <row r="52" spans="1:9" ht="26.1" customHeight="1" x14ac:dyDescent="0.2">
      <c r="A52" s="10" t="s">
        <v>153</v>
      </c>
      <c r="B52" s="11" t="s">
        <v>154</v>
      </c>
      <c r="C52" s="10" t="s">
        <v>20</v>
      </c>
      <c r="D52" s="4" t="s">
        <v>155</v>
      </c>
      <c r="E52" s="15" t="s">
        <v>66</v>
      </c>
      <c r="F52" s="22">
        <v>8.5399999999999991</v>
      </c>
      <c r="G52" s="16">
        <v>70.33</v>
      </c>
      <c r="H52" s="16">
        <f>TRUNC(G52 * (1 + 25.22 / 100), 2)</f>
        <v>88.06</v>
      </c>
      <c r="I52" s="16">
        <f>TRUNC(F52 * H52, 2)</f>
        <v>752.03</v>
      </c>
    </row>
    <row r="53" spans="1:9" ht="24" customHeight="1" x14ac:dyDescent="0.2">
      <c r="A53" s="9" t="s">
        <v>156</v>
      </c>
      <c r="B53" s="9"/>
      <c r="C53" s="9"/>
      <c r="D53" s="3" t="s">
        <v>157</v>
      </c>
      <c r="E53" s="3"/>
      <c r="F53" s="20"/>
      <c r="G53" s="21"/>
      <c r="H53" s="21"/>
      <c r="I53" s="14">
        <v>8758.08</v>
      </c>
    </row>
    <row r="54" spans="1:9" ht="51.95" customHeight="1" x14ac:dyDescent="0.2">
      <c r="A54" s="10" t="s">
        <v>158</v>
      </c>
      <c r="B54" s="11" t="s">
        <v>159</v>
      </c>
      <c r="C54" s="10" t="s">
        <v>20</v>
      </c>
      <c r="D54" s="4" t="s">
        <v>160</v>
      </c>
      <c r="E54" s="15" t="s">
        <v>22</v>
      </c>
      <c r="F54" s="22">
        <v>240.31</v>
      </c>
      <c r="G54" s="16">
        <v>5.47</v>
      </c>
      <c r="H54" s="16">
        <f>TRUNC(G54 * (1 + 25.22 / 100), 2)</f>
        <v>6.84</v>
      </c>
      <c r="I54" s="16">
        <f>TRUNC(F54 * H54, 2)</f>
        <v>1643.72</v>
      </c>
    </row>
    <row r="55" spans="1:9" ht="65.099999999999994" customHeight="1" x14ac:dyDescent="0.2">
      <c r="A55" s="10" t="s">
        <v>161</v>
      </c>
      <c r="B55" s="11" t="s">
        <v>162</v>
      </c>
      <c r="C55" s="10" t="s">
        <v>20</v>
      </c>
      <c r="D55" s="4" t="s">
        <v>163</v>
      </c>
      <c r="E55" s="15" t="s">
        <v>22</v>
      </c>
      <c r="F55" s="22">
        <v>213.47</v>
      </c>
      <c r="G55" s="16">
        <v>20.309999999999999</v>
      </c>
      <c r="H55" s="16">
        <f>TRUNC(G55 * (1 + 25.22 / 100), 2)</f>
        <v>25.43</v>
      </c>
      <c r="I55" s="16">
        <f>TRUNC(F55 * H55, 2)</f>
        <v>5428.54</v>
      </c>
    </row>
    <row r="56" spans="1:9" ht="51.95" customHeight="1" x14ac:dyDescent="0.2">
      <c r="A56" s="10" t="s">
        <v>164</v>
      </c>
      <c r="B56" s="11" t="s">
        <v>165</v>
      </c>
      <c r="C56" s="10" t="s">
        <v>20</v>
      </c>
      <c r="D56" s="4" t="s">
        <v>166</v>
      </c>
      <c r="E56" s="15" t="s">
        <v>22</v>
      </c>
      <c r="F56" s="22">
        <v>26.84</v>
      </c>
      <c r="G56" s="16">
        <v>50.16</v>
      </c>
      <c r="H56" s="16">
        <f>TRUNC(G56 * (1 + 25.22 / 100), 2)</f>
        <v>62.81</v>
      </c>
      <c r="I56" s="16">
        <f>TRUNC(F56 * H56, 2)</f>
        <v>1685.82</v>
      </c>
    </row>
    <row r="57" spans="1:9" ht="24" customHeight="1" x14ac:dyDescent="0.2">
      <c r="A57" s="9" t="s">
        <v>167</v>
      </c>
      <c r="B57" s="9"/>
      <c r="C57" s="9"/>
      <c r="D57" s="3" t="s">
        <v>168</v>
      </c>
      <c r="E57" s="3"/>
      <c r="F57" s="20"/>
      <c r="G57" s="21"/>
      <c r="H57" s="21"/>
      <c r="I57" s="14">
        <v>10866.09</v>
      </c>
    </row>
    <row r="58" spans="1:9" ht="65.099999999999994" customHeight="1" x14ac:dyDescent="0.2">
      <c r="A58" s="10" t="s">
        <v>169</v>
      </c>
      <c r="B58" s="11" t="s">
        <v>170</v>
      </c>
      <c r="C58" s="10" t="s">
        <v>20</v>
      </c>
      <c r="D58" s="4" t="s">
        <v>171</v>
      </c>
      <c r="E58" s="15" t="s">
        <v>27</v>
      </c>
      <c r="F58" s="22">
        <v>2</v>
      </c>
      <c r="G58" s="16">
        <v>598.4</v>
      </c>
      <c r="H58" s="16">
        <f t="shared" ref="H58:H63" si="4">TRUNC(G58 * (1 + 25.22 / 100), 2)</f>
        <v>749.31</v>
      </c>
      <c r="I58" s="16">
        <f t="shared" ref="I58:I63" si="5">TRUNC(F58 * H58, 2)</f>
        <v>1498.62</v>
      </c>
    </row>
    <row r="59" spans="1:9" ht="65.099999999999994" customHeight="1" x14ac:dyDescent="0.2">
      <c r="A59" s="10" t="s">
        <v>172</v>
      </c>
      <c r="B59" s="11" t="s">
        <v>173</v>
      </c>
      <c r="C59" s="10" t="s">
        <v>20</v>
      </c>
      <c r="D59" s="4" t="s">
        <v>174</v>
      </c>
      <c r="E59" s="15" t="s">
        <v>27</v>
      </c>
      <c r="F59" s="22">
        <v>2</v>
      </c>
      <c r="G59" s="16">
        <v>574.79</v>
      </c>
      <c r="H59" s="16">
        <f t="shared" si="4"/>
        <v>719.75</v>
      </c>
      <c r="I59" s="16">
        <f t="shared" si="5"/>
        <v>1439.5</v>
      </c>
    </row>
    <row r="60" spans="1:9" ht="39" customHeight="1" x14ac:dyDescent="0.2">
      <c r="A60" s="10" t="s">
        <v>175</v>
      </c>
      <c r="B60" s="11" t="s">
        <v>176</v>
      </c>
      <c r="C60" s="10" t="s">
        <v>20</v>
      </c>
      <c r="D60" s="4" t="s">
        <v>177</v>
      </c>
      <c r="E60" s="15" t="s">
        <v>22</v>
      </c>
      <c r="F60" s="22">
        <v>1.68</v>
      </c>
      <c r="G60" s="16">
        <v>619.79</v>
      </c>
      <c r="H60" s="16">
        <f t="shared" si="4"/>
        <v>776.1</v>
      </c>
      <c r="I60" s="16">
        <f t="shared" si="5"/>
        <v>1303.8399999999999</v>
      </c>
    </row>
    <row r="61" spans="1:9" ht="39" customHeight="1" x14ac:dyDescent="0.2">
      <c r="A61" s="10" t="s">
        <v>178</v>
      </c>
      <c r="B61" s="11" t="s">
        <v>179</v>
      </c>
      <c r="C61" s="10" t="s">
        <v>20</v>
      </c>
      <c r="D61" s="4" t="s">
        <v>180</v>
      </c>
      <c r="E61" s="15" t="s">
        <v>22</v>
      </c>
      <c r="F61" s="22">
        <v>1.68</v>
      </c>
      <c r="G61" s="16">
        <v>333.42</v>
      </c>
      <c r="H61" s="16">
        <f t="shared" si="4"/>
        <v>417.5</v>
      </c>
      <c r="I61" s="16">
        <f t="shared" si="5"/>
        <v>701.4</v>
      </c>
    </row>
    <row r="62" spans="1:9" ht="51.95" customHeight="1" x14ac:dyDescent="0.2">
      <c r="A62" s="10" t="s">
        <v>181</v>
      </c>
      <c r="B62" s="11" t="s">
        <v>182</v>
      </c>
      <c r="C62" s="10" t="s">
        <v>20</v>
      </c>
      <c r="D62" s="4" t="s">
        <v>183</v>
      </c>
      <c r="E62" s="15" t="s">
        <v>22</v>
      </c>
      <c r="F62" s="22">
        <v>5.91</v>
      </c>
      <c r="G62" s="16">
        <v>282.38</v>
      </c>
      <c r="H62" s="16">
        <f t="shared" si="4"/>
        <v>353.59</v>
      </c>
      <c r="I62" s="16">
        <f t="shared" si="5"/>
        <v>2089.71</v>
      </c>
    </row>
    <row r="63" spans="1:9" ht="26.1" customHeight="1" x14ac:dyDescent="0.2">
      <c r="A63" s="10" t="s">
        <v>184</v>
      </c>
      <c r="B63" s="11" t="s">
        <v>185</v>
      </c>
      <c r="C63" s="10" t="s">
        <v>20</v>
      </c>
      <c r="D63" s="4" t="s">
        <v>186</v>
      </c>
      <c r="E63" s="15" t="s">
        <v>22</v>
      </c>
      <c r="F63" s="22">
        <v>7.59</v>
      </c>
      <c r="G63" s="16">
        <v>403.3</v>
      </c>
      <c r="H63" s="16">
        <f t="shared" si="4"/>
        <v>505.01</v>
      </c>
      <c r="I63" s="16">
        <f t="shared" si="5"/>
        <v>3833.02</v>
      </c>
    </row>
    <row r="64" spans="1:9" ht="24" customHeight="1" x14ac:dyDescent="0.2">
      <c r="A64" s="9" t="s">
        <v>187</v>
      </c>
      <c r="B64" s="9"/>
      <c r="C64" s="9"/>
      <c r="D64" s="3" t="s">
        <v>188</v>
      </c>
      <c r="E64" s="3"/>
      <c r="F64" s="20"/>
      <c r="G64" s="21"/>
      <c r="H64" s="21"/>
      <c r="I64" s="14">
        <v>13021.61</v>
      </c>
    </row>
    <row r="65" spans="1:9" ht="51.95" customHeight="1" x14ac:dyDescent="0.2">
      <c r="A65" s="10" t="s">
        <v>189</v>
      </c>
      <c r="B65" s="11" t="s">
        <v>190</v>
      </c>
      <c r="C65" s="10" t="s">
        <v>20</v>
      </c>
      <c r="D65" s="4" t="s">
        <v>191</v>
      </c>
      <c r="E65" s="15" t="s">
        <v>22</v>
      </c>
      <c r="F65" s="22">
        <v>71.959999999999994</v>
      </c>
      <c r="G65" s="16">
        <v>94.26</v>
      </c>
      <c r="H65" s="16">
        <f>TRUNC(G65 * (1 + 25.22 / 100), 2)</f>
        <v>118.03</v>
      </c>
      <c r="I65" s="16">
        <f>TRUNC(F65 * H65, 2)</f>
        <v>8493.43</v>
      </c>
    </row>
    <row r="66" spans="1:9" ht="26.1" customHeight="1" x14ac:dyDescent="0.2">
      <c r="A66" s="10" t="s">
        <v>192</v>
      </c>
      <c r="B66" s="11" t="s">
        <v>193</v>
      </c>
      <c r="C66" s="10" t="s">
        <v>61</v>
      </c>
      <c r="D66" s="4" t="s">
        <v>194</v>
      </c>
      <c r="E66" s="15" t="s">
        <v>22</v>
      </c>
      <c r="F66" s="22">
        <v>71.959999999999994</v>
      </c>
      <c r="G66" s="16">
        <v>16.45</v>
      </c>
      <c r="H66" s="16">
        <f>TRUNC(G66 * (1 + 25.22 / 100), 2)</f>
        <v>20.59</v>
      </c>
      <c r="I66" s="16">
        <f>TRUNC(F66 * H66, 2)</f>
        <v>1481.65</v>
      </c>
    </row>
    <row r="67" spans="1:9" ht="26.1" customHeight="1" x14ac:dyDescent="0.2">
      <c r="A67" s="10" t="s">
        <v>195</v>
      </c>
      <c r="B67" s="11" t="s">
        <v>196</v>
      </c>
      <c r="C67" s="10" t="s">
        <v>20</v>
      </c>
      <c r="D67" s="4" t="s">
        <v>197</v>
      </c>
      <c r="E67" s="15" t="s">
        <v>22</v>
      </c>
      <c r="F67" s="22">
        <v>51.86</v>
      </c>
      <c r="G67" s="16">
        <v>32.74</v>
      </c>
      <c r="H67" s="16">
        <f>TRUNC(G67 * (1 + 25.22 / 100), 2)</f>
        <v>40.99</v>
      </c>
      <c r="I67" s="16">
        <f>TRUNC(F67 * H67, 2)</f>
        <v>2125.7399999999998</v>
      </c>
    </row>
    <row r="68" spans="1:9" ht="24" customHeight="1" x14ac:dyDescent="0.2">
      <c r="A68" s="10" t="s">
        <v>198</v>
      </c>
      <c r="B68" s="11" t="s">
        <v>199</v>
      </c>
      <c r="C68" s="10" t="s">
        <v>25</v>
      </c>
      <c r="D68" s="4" t="s">
        <v>200</v>
      </c>
      <c r="E68" s="15" t="s">
        <v>66</v>
      </c>
      <c r="F68" s="22">
        <v>59.56</v>
      </c>
      <c r="G68" s="16">
        <v>12.35</v>
      </c>
      <c r="H68" s="16">
        <f>TRUNC(G68 * (1 + 25.22 / 100), 2)</f>
        <v>15.46</v>
      </c>
      <c r="I68" s="16">
        <f>TRUNC(F68 * H68, 2)</f>
        <v>920.79</v>
      </c>
    </row>
    <row r="69" spans="1:9" ht="24" customHeight="1" x14ac:dyDescent="0.2">
      <c r="A69" s="9" t="s">
        <v>201</v>
      </c>
      <c r="B69" s="9"/>
      <c r="C69" s="9"/>
      <c r="D69" s="3" t="s">
        <v>202</v>
      </c>
      <c r="E69" s="3"/>
      <c r="F69" s="20"/>
      <c r="G69" s="21"/>
      <c r="H69" s="21"/>
      <c r="I69" s="14">
        <v>396.39</v>
      </c>
    </row>
    <row r="70" spans="1:9" ht="39" customHeight="1" x14ac:dyDescent="0.2">
      <c r="A70" s="10" t="s">
        <v>203</v>
      </c>
      <c r="B70" s="11" t="s">
        <v>204</v>
      </c>
      <c r="C70" s="10" t="s">
        <v>20</v>
      </c>
      <c r="D70" s="4" t="s">
        <v>205</v>
      </c>
      <c r="E70" s="15" t="s">
        <v>22</v>
      </c>
      <c r="F70" s="22">
        <v>6.28</v>
      </c>
      <c r="G70" s="16">
        <v>50.41</v>
      </c>
      <c r="H70" s="16">
        <f>TRUNC(G70 * (1 + 25.22 / 100), 2)</f>
        <v>63.12</v>
      </c>
      <c r="I70" s="16">
        <f>TRUNC(F70 * H70, 2)</f>
        <v>396.39</v>
      </c>
    </row>
    <row r="71" spans="1:9" ht="24" customHeight="1" x14ac:dyDescent="0.2">
      <c r="A71" s="9" t="s">
        <v>206</v>
      </c>
      <c r="B71" s="9"/>
      <c r="C71" s="9"/>
      <c r="D71" s="3" t="s">
        <v>207</v>
      </c>
      <c r="E71" s="3"/>
      <c r="F71" s="20"/>
      <c r="G71" s="21"/>
      <c r="H71" s="21"/>
      <c r="I71" s="14">
        <v>20316.87</v>
      </c>
    </row>
    <row r="72" spans="1:9" ht="39" customHeight="1" x14ac:dyDescent="0.2">
      <c r="A72" s="10" t="s">
        <v>208</v>
      </c>
      <c r="B72" s="11" t="s">
        <v>209</v>
      </c>
      <c r="C72" s="10" t="s">
        <v>20</v>
      </c>
      <c r="D72" s="4" t="s">
        <v>210</v>
      </c>
      <c r="E72" s="15" t="s">
        <v>66</v>
      </c>
      <c r="F72" s="22">
        <v>182</v>
      </c>
      <c r="G72" s="16">
        <v>7.67</v>
      </c>
      <c r="H72" s="16">
        <f t="shared" ref="H72:H103" si="6">TRUNC(G72 * (1 + 25.22 / 100), 2)</f>
        <v>9.6</v>
      </c>
      <c r="I72" s="16">
        <f t="shared" ref="I72:I103" si="7">TRUNC(F72 * H72, 2)</f>
        <v>1747.2</v>
      </c>
    </row>
    <row r="73" spans="1:9" ht="39" customHeight="1" x14ac:dyDescent="0.2">
      <c r="A73" s="10" t="s">
        <v>211</v>
      </c>
      <c r="B73" s="11" t="s">
        <v>212</v>
      </c>
      <c r="C73" s="10" t="s">
        <v>20</v>
      </c>
      <c r="D73" s="4" t="s">
        <v>213</v>
      </c>
      <c r="E73" s="15" t="s">
        <v>66</v>
      </c>
      <c r="F73" s="22">
        <v>38</v>
      </c>
      <c r="G73" s="16">
        <v>10.38</v>
      </c>
      <c r="H73" s="16">
        <f t="shared" si="6"/>
        <v>12.99</v>
      </c>
      <c r="I73" s="16">
        <f t="shared" si="7"/>
        <v>493.62</v>
      </c>
    </row>
    <row r="74" spans="1:9" ht="39" customHeight="1" x14ac:dyDescent="0.2">
      <c r="A74" s="10" t="s">
        <v>214</v>
      </c>
      <c r="B74" s="11" t="s">
        <v>215</v>
      </c>
      <c r="C74" s="10" t="s">
        <v>20</v>
      </c>
      <c r="D74" s="4" t="s">
        <v>216</v>
      </c>
      <c r="E74" s="15" t="s">
        <v>27</v>
      </c>
      <c r="F74" s="22">
        <v>35</v>
      </c>
      <c r="G74" s="16">
        <v>10.220000000000001</v>
      </c>
      <c r="H74" s="16">
        <f t="shared" si="6"/>
        <v>12.79</v>
      </c>
      <c r="I74" s="16">
        <f t="shared" si="7"/>
        <v>447.65</v>
      </c>
    </row>
    <row r="75" spans="1:9" ht="39" customHeight="1" x14ac:dyDescent="0.2">
      <c r="A75" s="10" t="s">
        <v>217</v>
      </c>
      <c r="B75" s="11" t="s">
        <v>218</v>
      </c>
      <c r="C75" s="10" t="s">
        <v>20</v>
      </c>
      <c r="D75" s="4" t="s">
        <v>219</v>
      </c>
      <c r="E75" s="15" t="s">
        <v>27</v>
      </c>
      <c r="F75" s="22">
        <v>2</v>
      </c>
      <c r="G75" s="16">
        <v>15.14</v>
      </c>
      <c r="H75" s="16">
        <f t="shared" si="6"/>
        <v>18.95</v>
      </c>
      <c r="I75" s="16">
        <f t="shared" si="7"/>
        <v>37.9</v>
      </c>
    </row>
    <row r="76" spans="1:9" ht="26.1" customHeight="1" x14ac:dyDescent="0.2">
      <c r="A76" s="10" t="s">
        <v>220</v>
      </c>
      <c r="B76" s="11" t="s">
        <v>221</v>
      </c>
      <c r="C76" s="10" t="s">
        <v>25</v>
      </c>
      <c r="D76" s="4" t="s">
        <v>222</v>
      </c>
      <c r="E76" s="15" t="s">
        <v>27</v>
      </c>
      <c r="F76" s="22">
        <v>16</v>
      </c>
      <c r="G76" s="16">
        <v>6.71</v>
      </c>
      <c r="H76" s="16">
        <f t="shared" si="6"/>
        <v>8.4</v>
      </c>
      <c r="I76" s="16">
        <f t="shared" si="7"/>
        <v>134.4</v>
      </c>
    </row>
    <row r="77" spans="1:9" ht="39" customHeight="1" x14ac:dyDescent="0.2">
      <c r="A77" s="10" t="s">
        <v>223</v>
      </c>
      <c r="B77" s="11" t="s">
        <v>224</v>
      </c>
      <c r="C77" s="10" t="s">
        <v>20</v>
      </c>
      <c r="D77" s="4" t="s">
        <v>225</v>
      </c>
      <c r="E77" s="15" t="s">
        <v>27</v>
      </c>
      <c r="F77" s="22">
        <v>10</v>
      </c>
      <c r="G77" s="16">
        <v>7.4</v>
      </c>
      <c r="H77" s="16">
        <f t="shared" si="6"/>
        <v>9.26</v>
      </c>
      <c r="I77" s="16">
        <f t="shared" si="7"/>
        <v>92.6</v>
      </c>
    </row>
    <row r="78" spans="1:9" ht="39" customHeight="1" x14ac:dyDescent="0.2">
      <c r="A78" s="10" t="s">
        <v>226</v>
      </c>
      <c r="B78" s="11" t="s">
        <v>227</v>
      </c>
      <c r="C78" s="10" t="s">
        <v>20</v>
      </c>
      <c r="D78" s="4" t="s">
        <v>228</v>
      </c>
      <c r="E78" s="15" t="s">
        <v>27</v>
      </c>
      <c r="F78" s="22">
        <v>5</v>
      </c>
      <c r="G78" s="16">
        <v>8.91</v>
      </c>
      <c r="H78" s="16">
        <f t="shared" si="6"/>
        <v>11.15</v>
      </c>
      <c r="I78" s="16">
        <f t="shared" si="7"/>
        <v>55.75</v>
      </c>
    </row>
    <row r="79" spans="1:9" ht="26.1" customHeight="1" x14ac:dyDescent="0.2">
      <c r="A79" s="10" t="s">
        <v>229</v>
      </c>
      <c r="B79" s="11" t="s">
        <v>230</v>
      </c>
      <c r="C79" s="10" t="s">
        <v>20</v>
      </c>
      <c r="D79" s="4" t="s">
        <v>231</v>
      </c>
      <c r="E79" s="15" t="s">
        <v>27</v>
      </c>
      <c r="F79" s="22">
        <v>19</v>
      </c>
      <c r="G79" s="16">
        <v>16.39</v>
      </c>
      <c r="H79" s="16">
        <f t="shared" si="6"/>
        <v>20.52</v>
      </c>
      <c r="I79" s="16">
        <f t="shared" si="7"/>
        <v>389.88</v>
      </c>
    </row>
    <row r="80" spans="1:9" ht="39" customHeight="1" x14ac:dyDescent="0.2">
      <c r="A80" s="10" t="s">
        <v>232</v>
      </c>
      <c r="B80" s="11" t="s">
        <v>233</v>
      </c>
      <c r="C80" s="10" t="s">
        <v>20</v>
      </c>
      <c r="D80" s="4" t="s">
        <v>234</v>
      </c>
      <c r="E80" s="15" t="s">
        <v>27</v>
      </c>
      <c r="F80" s="22">
        <v>39</v>
      </c>
      <c r="G80" s="16">
        <v>9.3800000000000008</v>
      </c>
      <c r="H80" s="16">
        <f t="shared" si="6"/>
        <v>11.74</v>
      </c>
      <c r="I80" s="16">
        <f t="shared" si="7"/>
        <v>457.86</v>
      </c>
    </row>
    <row r="81" spans="1:9" ht="39" customHeight="1" x14ac:dyDescent="0.2">
      <c r="A81" s="10" t="s">
        <v>235</v>
      </c>
      <c r="B81" s="11" t="s">
        <v>236</v>
      </c>
      <c r="C81" s="10" t="s">
        <v>20</v>
      </c>
      <c r="D81" s="4" t="s">
        <v>237</v>
      </c>
      <c r="E81" s="15" t="s">
        <v>66</v>
      </c>
      <c r="F81" s="22">
        <v>89</v>
      </c>
      <c r="G81" s="16">
        <v>2.35</v>
      </c>
      <c r="H81" s="16">
        <f t="shared" si="6"/>
        <v>2.94</v>
      </c>
      <c r="I81" s="16">
        <f t="shared" si="7"/>
        <v>261.66000000000003</v>
      </c>
    </row>
    <row r="82" spans="1:9" ht="39" customHeight="1" x14ac:dyDescent="0.2">
      <c r="A82" s="10" t="s">
        <v>238</v>
      </c>
      <c r="B82" s="11" t="s">
        <v>236</v>
      </c>
      <c r="C82" s="10" t="s">
        <v>20</v>
      </c>
      <c r="D82" s="4" t="s">
        <v>239</v>
      </c>
      <c r="E82" s="15" t="s">
        <v>66</v>
      </c>
      <c r="F82" s="22">
        <v>12</v>
      </c>
      <c r="G82" s="16">
        <v>2.35</v>
      </c>
      <c r="H82" s="16">
        <f t="shared" si="6"/>
        <v>2.94</v>
      </c>
      <c r="I82" s="16">
        <f t="shared" si="7"/>
        <v>35.28</v>
      </c>
    </row>
    <row r="83" spans="1:9" ht="39" customHeight="1" x14ac:dyDescent="0.2">
      <c r="A83" s="10" t="s">
        <v>240</v>
      </c>
      <c r="B83" s="11" t="s">
        <v>236</v>
      </c>
      <c r="C83" s="10" t="s">
        <v>20</v>
      </c>
      <c r="D83" s="4" t="s">
        <v>241</v>
      </c>
      <c r="E83" s="15" t="s">
        <v>66</v>
      </c>
      <c r="F83" s="22">
        <v>55</v>
      </c>
      <c r="G83" s="16">
        <v>2.35</v>
      </c>
      <c r="H83" s="16">
        <f t="shared" si="6"/>
        <v>2.94</v>
      </c>
      <c r="I83" s="16">
        <f t="shared" si="7"/>
        <v>161.69999999999999</v>
      </c>
    </row>
    <row r="84" spans="1:9" ht="39" customHeight="1" x14ac:dyDescent="0.2">
      <c r="A84" s="10" t="s">
        <v>242</v>
      </c>
      <c r="B84" s="11" t="s">
        <v>236</v>
      </c>
      <c r="C84" s="10" t="s">
        <v>20</v>
      </c>
      <c r="D84" s="4" t="s">
        <v>243</v>
      </c>
      <c r="E84" s="15" t="s">
        <v>66</v>
      </c>
      <c r="F84" s="22">
        <v>75</v>
      </c>
      <c r="G84" s="16">
        <v>2.35</v>
      </c>
      <c r="H84" s="16">
        <f t="shared" si="6"/>
        <v>2.94</v>
      </c>
      <c r="I84" s="16">
        <f t="shared" si="7"/>
        <v>220.5</v>
      </c>
    </row>
    <row r="85" spans="1:9" ht="39" customHeight="1" x14ac:dyDescent="0.2">
      <c r="A85" s="10" t="s">
        <v>244</v>
      </c>
      <c r="B85" s="11" t="s">
        <v>245</v>
      </c>
      <c r="C85" s="10" t="s">
        <v>20</v>
      </c>
      <c r="D85" s="4" t="s">
        <v>246</v>
      </c>
      <c r="E85" s="15" t="s">
        <v>66</v>
      </c>
      <c r="F85" s="22">
        <v>340</v>
      </c>
      <c r="G85" s="16">
        <v>3</v>
      </c>
      <c r="H85" s="16">
        <f t="shared" si="6"/>
        <v>3.75</v>
      </c>
      <c r="I85" s="16">
        <f t="shared" si="7"/>
        <v>1275</v>
      </c>
    </row>
    <row r="86" spans="1:9" ht="39" customHeight="1" x14ac:dyDescent="0.2">
      <c r="A86" s="10" t="s">
        <v>247</v>
      </c>
      <c r="B86" s="11" t="s">
        <v>245</v>
      </c>
      <c r="C86" s="10" t="s">
        <v>20</v>
      </c>
      <c r="D86" s="4" t="s">
        <v>248</v>
      </c>
      <c r="E86" s="15" t="s">
        <v>66</v>
      </c>
      <c r="F86" s="22">
        <v>120</v>
      </c>
      <c r="G86" s="16">
        <v>3</v>
      </c>
      <c r="H86" s="16">
        <f t="shared" si="6"/>
        <v>3.75</v>
      </c>
      <c r="I86" s="16">
        <f t="shared" si="7"/>
        <v>450</v>
      </c>
    </row>
    <row r="87" spans="1:9" ht="39" customHeight="1" x14ac:dyDescent="0.2">
      <c r="A87" s="10" t="s">
        <v>249</v>
      </c>
      <c r="B87" s="11" t="s">
        <v>245</v>
      </c>
      <c r="C87" s="10" t="s">
        <v>20</v>
      </c>
      <c r="D87" s="4" t="s">
        <v>250</v>
      </c>
      <c r="E87" s="15" t="s">
        <v>66</v>
      </c>
      <c r="F87" s="22">
        <v>111</v>
      </c>
      <c r="G87" s="16">
        <v>3</v>
      </c>
      <c r="H87" s="16">
        <f t="shared" si="6"/>
        <v>3.75</v>
      </c>
      <c r="I87" s="16">
        <f t="shared" si="7"/>
        <v>416.25</v>
      </c>
    </row>
    <row r="88" spans="1:9" ht="39" customHeight="1" x14ac:dyDescent="0.2">
      <c r="A88" s="10" t="s">
        <v>251</v>
      </c>
      <c r="B88" s="11" t="s">
        <v>245</v>
      </c>
      <c r="C88" s="10" t="s">
        <v>20</v>
      </c>
      <c r="D88" s="4" t="s">
        <v>252</v>
      </c>
      <c r="E88" s="15" t="s">
        <v>66</v>
      </c>
      <c r="F88" s="22">
        <v>340</v>
      </c>
      <c r="G88" s="16">
        <v>3</v>
      </c>
      <c r="H88" s="16">
        <f t="shared" si="6"/>
        <v>3.75</v>
      </c>
      <c r="I88" s="16">
        <f t="shared" si="7"/>
        <v>1275</v>
      </c>
    </row>
    <row r="89" spans="1:9" ht="39" customHeight="1" x14ac:dyDescent="0.2">
      <c r="A89" s="10" t="s">
        <v>253</v>
      </c>
      <c r="B89" s="11" t="s">
        <v>245</v>
      </c>
      <c r="C89" s="10" t="s">
        <v>20</v>
      </c>
      <c r="D89" s="4" t="s">
        <v>254</v>
      </c>
      <c r="E89" s="15" t="s">
        <v>66</v>
      </c>
      <c r="F89" s="22">
        <v>120</v>
      </c>
      <c r="G89" s="16">
        <v>3</v>
      </c>
      <c r="H89" s="16">
        <f t="shared" si="6"/>
        <v>3.75</v>
      </c>
      <c r="I89" s="16">
        <f t="shared" si="7"/>
        <v>450</v>
      </c>
    </row>
    <row r="90" spans="1:9" ht="39" customHeight="1" x14ac:dyDescent="0.2">
      <c r="A90" s="10" t="s">
        <v>255</v>
      </c>
      <c r="B90" s="11" t="s">
        <v>256</v>
      </c>
      <c r="C90" s="10" t="s">
        <v>20</v>
      </c>
      <c r="D90" s="4" t="s">
        <v>257</v>
      </c>
      <c r="E90" s="15" t="s">
        <v>66</v>
      </c>
      <c r="F90" s="22">
        <v>21</v>
      </c>
      <c r="G90" s="16">
        <v>6.58</v>
      </c>
      <c r="H90" s="16">
        <f t="shared" si="6"/>
        <v>8.23</v>
      </c>
      <c r="I90" s="16">
        <f t="shared" si="7"/>
        <v>172.83</v>
      </c>
    </row>
    <row r="91" spans="1:9" ht="39" customHeight="1" x14ac:dyDescent="0.2">
      <c r="A91" s="10" t="s">
        <v>258</v>
      </c>
      <c r="B91" s="11" t="s">
        <v>256</v>
      </c>
      <c r="C91" s="10" t="s">
        <v>20</v>
      </c>
      <c r="D91" s="4" t="s">
        <v>259</v>
      </c>
      <c r="E91" s="15" t="s">
        <v>66</v>
      </c>
      <c r="F91" s="22">
        <v>21</v>
      </c>
      <c r="G91" s="16">
        <v>6.58</v>
      </c>
      <c r="H91" s="16">
        <f t="shared" si="6"/>
        <v>8.23</v>
      </c>
      <c r="I91" s="16">
        <f t="shared" si="7"/>
        <v>172.83</v>
      </c>
    </row>
    <row r="92" spans="1:9" ht="39" customHeight="1" x14ac:dyDescent="0.2">
      <c r="A92" s="10" t="s">
        <v>260</v>
      </c>
      <c r="B92" s="11" t="s">
        <v>256</v>
      </c>
      <c r="C92" s="10" t="s">
        <v>20</v>
      </c>
      <c r="D92" s="4" t="s">
        <v>261</v>
      </c>
      <c r="E92" s="15" t="s">
        <v>66</v>
      </c>
      <c r="F92" s="22">
        <v>21</v>
      </c>
      <c r="G92" s="16">
        <v>6.58</v>
      </c>
      <c r="H92" s="16">
        <f t="shared" si="6"/>
        <v>8.23</v>
      </c>
      <c r="I92" s="16">
        <f t="shared" si="7"/>
        <v>172.83</v>
      </c>
    </row>
    <row r="93" spans="1:9" ht="39" customHeight="1" x14ac:dyDescent="0.2">
      <c r="A93" s="10" t="s">
        <v>262</v>
      </c>
      <c r="B93" s="11" t="s">
        <v>263</v>
      </c>
      <c r="C93" s="10" t="s">
        <v>20</v>
      </c>
      <c r="D93" s="4" t="s">
        <v>264</v>
      </c>
      <c r="E93" s="15" t="s">
        <v>66</v>
      </c>
      <c r="F93" s="22">
        <v>14</v>
      </c>
      <c r="G93" s="16">
        <v>17.16</v>
      </c>
      <c r="H93" s="16">
        <f t="shared" si="6"/>
        <v>21.48</v>
      </c>
      <c r="I93" s="16">
        <f t="shared" si="7"/>
        <v>300.72000000000003</v>
      </c>
    </row>
    <row r="94" spans="1:9" ht="39" customHeight="1" x14ac:dyDescent="0.2">
      <c r="A94" s="10" t="s">
        <v>265</v>
      </c>
      <c r="B94" s="11" t="s">
        <v>263</v>
      </c>
      <c r="C94" s="10" t="s">
        <v>20</v>
      </c>
      <c r="D94" s="4" t="s">
        <v>266</v>
      </c>
      <c r="E94" s="15" t="s">
        <v>66</v>
      </c>
      <c r="F94" s="22">
        <v>14</v>
      </c>
      <c r="G94" s="16">
        <v>17.16</v>
      </c>
      <c r="H94" s="16">
        <f t="shared" si="6"/>
        <v>21.48</v>
      </c>
      <c r="I94" s="16">
        <f t="shared" si="7"/>
        <v>300.72000000000003</v>
      </c>
    </row>
    <row r="95" spans="1:9" ht="39" customHeight="1" x14ac:dyDescent="0.2">
      <c r="A95" s="10" t="s">
        <v>267</v>
      </c>
      <c r="B95" s="11" t="s">
        <v>263</v>
      </c>
      <c r="C95" s="10" t="s">
        <v>20</v>
      </c>
      <c r="D95" s="4" t="s">
        <v>268</v>
      </c>
      <c r="E95" s="15" t="s">
        <v>66</v>
      </c>
      <c r="F95" s="22">
        <v>14</v>
      </c>
      <c r="G95" s="16">
        <v>17.16</v>
      </c>
      <c r="H95" s="16">
        <f t="shared" si="6"/>
        <v>21.48</v>
      </c>
      <c r="I95" s="16">
        <f t="shared" si="7"/>
        <v>300.72000000000003</v>
      </c>
    </row>
    <row r="96" spans="1:9" ht="39" customHeight="1" x14ac:dyDescent="0.2">
      <c r="A96" s="10" t="s">
        <v>269</v>
      </c>
      <c r="B96" s="11" t="s">
        <v>263</v>
      </c>
      <c r="C96" s="10" t="s">
        <v>20</v>
      </c>
      <c r="D96" s="4" t="s">
        <v>270</v>
      </c>
      <c r="E96" s="15" t="s">
        <v>66</v>
      </c>
      <c r="F96" s="22">
        <v>14</v>
      </c>
      <c r="G96" s="16">
        <v>17.16</v>
      </c>
      <c r="H96" s="16">
        <f t="shared" si="6"/>
        <v>21.48</v>
      </c>
      <c r="I96" s="16">
        <f t="shared" si="7"/>
        <v>300.72000000000003</v>
      </c>
    </row>
    <row r="97" spans="1:9" ht="39" customHeight="1" x14ac:dyDescent="0.2">
      <c r="A97" s="10" t="s">
        <v>271</v>
      </c>
      <c r="B97" s="11" t="s">
        <v>263</v>
      </c>
      <c r="C97" s="10" t="s">
        <v>20</v>
      </c>
      <c r="D97" s="4" t="s">
        <v>272</v>
      </c>
      <c r="E97" s="15" t="s">
        <v>66</v>
      </c>
      <c r="F97" s="22">
        <v>14</v>
      </c>
      <c r="G97" s="16">
        <v>17.16</v>
      </c>
      <c r="H97" s="16">
        <f t="shared" si="6"/>
        <v>21.48</v>
      </c>
      <c r="I97" s="16">
        <f t="shared" si="7"/>
        <v>300.72000000000003</v>
      </c>
    </row>
    <row r="98" spans="1:9" ht="39" customHeight="1" x14ac:dyDescent="0.2">
      <c r="A98" s="10" t="s">
        <v>273</v>
      </c>
      <c r="B98" s="11" t="s">
        <v>274</v>
      </c>
      <c r="C98" s="10" t="s">
        <v>20</v>
      </c>
      <c r="D98" s="4" t="s">
        <v>275</v>
      </c>
      <c r="E98" s="15" t="s">
        <v>27</v>
      </c>
      <c r="F98" s="22">
        <v>6</v>
      </c>
      <c r="G98" s="16">
        <v>23.63</v>
      </c>
      <c r="H98" s="16">
        <f t="shared" si="6"/>
        <v>29.58</v>
      </c>
      <c r="I98" s="16">
        <f t="shared" si="7"/>
        <v>177.48</v>
      </c>
    </row>
    <row r="99" spans="1:9" ht="39" customHeight="1" x14ac:dyDescent="0.2">
      <c r="A99" s="10" t="s">
        <v>276</v>
      </c>
      <c r="B99" s="11" t="s">
        <v>277</v>
      </c>
      <c r="C99" s="10" t="s">
        <v>20</v>
      </c>
      <c r="D99" s="4" t="s">
        <v>278</v>
      </c>
      <c r="E99" s="15" t="s">
        <v>27</v>
      </c>
      <c r="F99" s="22">
        <v>12</v>
      </c>
      <c r="G99" s="16">
        <v>26.63</v>
      </c>
      <c r="H99" s="16">
        <f t="shared" si="6"/>
        <v>33.340000000000003</v>
      </c>
      <c r="I99" s="16">
        <f t="shared" si="7"/>
        <v>400.08</v>
      </c>
    </row>
    <row r="100" spans="1:9" ht="39" customHeight="1" x14ac:dyDescent="0.2">
      <c r="A100" s="10" t="s">
        <v>279</v>
      </c>
      <c r="B100" s="11" t="s">
        <v>280</v>
      </c>
      <c r="C100" s="10" t="s">
        <v>20</v>
      </c>
      <c r="D100" s="4" t="s">
        <v>281</v>
      </c>
      <c r="E100" s="15" t="s">
        <v>27</v>
      </c>
      <c r="F100" s="22">
        <v>2</v>
      </c>
      <c r="G100" s="16">
        <v>42.82</v>
      </c>
      <c r="H100" s="16">
        <f t="shared" si="6"/>
        <v>53.61</v>
      </c>
      <c r="I100" s="16">
        <f t="shared" si="7"/>
        <v>107.22</v>
      </c>
    </row>
    <row r="101" spans="1:9" ht="39" customHeight="1" x14ac:dyDescent="0.2">
      <c r="A101" s="10" t="s">
        <v>282</v>
      </c>
      <c r="B101" s="11" t="s">
        <v>283</v>
      </c>
      <c r="C101" s="10" t="s">
        <v>20</v>
      </c>
      <c r="D101" s="4" t="s">
        <v>284</v>
      </c>
      <c r="E101" s="15" t="s">
        <v>27</v>
      </c>
      <c r="F101" s="22">
        <v>6</v>
      </c>
      <c r="G101" s="16">
        <v>59.01</v>
      </c>
      <c r="H101" s="16">
        <f t="shared" si="6"/>
        <v>73.89</v>
      </c>
      <c r="I101" s="16">
        <f t="shared" si="7"/>
        <v>443.34</v>
      </c>
    </row>
    <row r="102" spans="1:9" ht="26.1" customHeight="1" x14ac:dyDescent="0.2">
      <c r="A102" s="10" t="s">
        <v>285</v>
      </c>
      <c r="B102" s="11" t="s">
        <v>286</v>
      </c>
      <c r="C102" s="10" t="s">
        <v>20</v>
      </c>
      <c r="D102" s="4" t="s">
        <v>287</v>
      </c>
      <c r="E102" s="15" t="s">
        <v>27</v>
      </c>
      <c r="F102" s="22">
        <v>7</v>
      </c>
      <c r="G102" s="16">
        <v>7.76</v>
      </c>
      <c r="H102" s="16">
        <f t="shared" si="6"/>
        <v>9.7100000000000009</v>
      </c>
      <c r="I102" s="16">
        <f t="shared" si="7"/>
        <v>67.97</v>
      </c>
    </row>
    <row r="103" spans="1:9" ht="26.1" customHeight="1" x14ac:dyDescent="0.2">
      <c r="A103" s="10" t="s">
        <v>288</v>
      </c>
      <c r="B103" s="11" t="s">
        <v>289</v>
      </c>
      <c r="C103" s="10" t="s">
        <v>20</v>
      </c>
      <c r="D103" s="4" t="s">
        <v>290</v>
      </c>
      <c r="E103" s="15" t="s">
        <v>27</v>
      </c>
      <c r="F103" s="22">
        <v>4</v>
      </c>
      <c r="G103" s="16">
        <v>9.3699999999999992</v>
      </c>
      <c r="H103" s="16">
        <f t="shared" si="6"/>
        <v>11.73</v>
      </c>
      <c r="I103" s="16">
        <f t="shared" si="7"/>
        <v>46.92</v>
      </c>
    </row>
    <row r="104" spans="1:9" ht="26.1" customHeight="1" x14ac:dyDescent="0.2">
      <c r="A104" s="10" t="s">
        <v>291</v>
      </c>
      <c r="B104" s="11" t="s">
        <v>292</v>
      </c>
      <c r="C104" s="10" t="s">
        <v>25</v>
      </c>
      <c r="D104" s="4" t="s">
        <v>293</v>
      </c>
      <c r="E104" s="15" t="s">
        <v>27</v>
      </c>
      <c r="F104" s="22">
        <v>4</v>
      </c>
      <c r="G104" s="16">
        <v>150.09</v>
      </c>
      <c r="H104" s="16">
        <f t="shared" ref="H104:H127" si="8">TRUNC(G104 * (1 + 25.22 / 100), 2)</f>
        <v>187.94</v>
      </c>
      <c r="I104" s="16">
        <f t="shared" ref="I104:I127" si="9">TRUNC(F104 * H104, 2)</f>
        <v>751.76</v>
      </c>
    </row>
    <row r="105" spans="1:9" ht="39" customHeight="1" x14ac:dyDescent="0.2">
      <c r="A105" s="10" t="s">
        <v>294</v>
      </c>
      <c r="B105" s="11" t="s">
        <v>295</v>
      </c>
      <c r="C105" s="10" t="s">
        <v>61</v>
      </c>
      <c r="D105" s="4" t="s">
        <v>296</v>
      </c>
      <c r="E105" s="15" t="s">
        <v>297</v>
      </c>
      <c r="F105" s="22">
        <v>2</v>
      </c>
      <c r="G105" s="16">
        <v>226.04</v>
      </c>
      <c r="H105" s="16">
        <f t="shared" si="8"/>
        <v>283.04000000000002</v>
      </c>
      <c r="I105" s="16">
        <f t="shared" si="9"/>
        <v>566.08000000000004</v>
      </c>
    </row>
    <row r="106" spans="1:9" ht="26.1" customHeight="1" x14ac:dyDescent="0.2">
      <c r="A106" s="10" t="s">
        <v>298</v>
      </c>
      <c r="B106" s="11" t="s">
        <v>299</v>
      </c>
      <c r="C106" s="10" t="s">
        <v>25</v>
      </c>
      <c r="D106" s="4" t="s">
        <v>300</v>
      </c>
      <c r="E106" s="15" t="s">
        <v>27</v>
      </c>
      <c r="F106" s="22">
        <v>12</v>
      </c>
      <c r="G106" s="16">
        <v>6.42</v>
      </c>
      <c r="H106" s="16">
        <f t="shared" si="8"/>
        <v>8.0299999999999994</v>
      </c>
      <c r="I106" s="16">
        <f t="shared" si="9"/>
        <v>96.36</v>
      </c>
    </row>
    <row r="107" spans="1:9" ht="39" customHeight="1" x14ac:dyDescent="0.2">
      <c r="A107" s="10" t="s">
        <v>301</v>
      </c>
      <c r="B107" s="11" t="s">
        <v>302</v>
      </c>
      <c r="C107" s="10" t="s">
        <v>20</v>
      </c>
      <c r="D107" s="4" t="s">
        <v>303</v>
      </c>
      <c r="E107" s="15" t="s">
        <v>27</v>
      </c>
      <c r="F107" s="22">
        <v>5</v>
      </c>
      <c r="G107" s="16">
        <v>16.850000000000001</v>
      </c>
      <c r="H107" s="16">
        <f t="shared" si="8"/>
        <v>21.09</v>
      </c>
      <c r="I107" s="16">
        <f t="shared" si="9"/>
        <v>105.45</v>
      </c>
    </row>
    <row r="108" spans="1:9" ht="26.1" customHeight="1" x14ac:dyDescent="0.2">
      <c r="A108" s="10" t="s">
        <v>304</v>
      </c>
      <c r="B108" s="11" t="s">
        <v>305</v>
      </c>
      <c r="C108" s="10" t="s">
        <v>25</v>
      </c>
      <c r="D108" s="4" t="s">
        <v>306</v>
      </c>
      <c r="E108" s="15" t="s">
        <v>27</v>
      </c>
      <c r="F108" s="22">
        <v>4</v>
      </c>
      <c r="G108" s="16">
        <v>112.95</v>
      </c>
      <c r="H108" s="16">
        <f t="shared" si="8"/>
        <v>141.43</v>
      </c>
      <c r="I108" s="16">
        <f t="shared" si="9"/>
        <v>565.72</v>
      </c>
    </row>
    <row r="109" spans="1:9" ht="24" customHeight="1" x14ac:dyDescent="0.2">
      <c r="A109" s="10" t="s">
        <v>307</v>
      </c>
      <c r="B109" s="11" t="s">
        <v>308</v>
      </c>
      <c r="C109" s="10" t="s">
        <v>25</v>
      </c>
      <c r="D109" s="4" t="s">
        <v>309</v>
      </c>
      <c r="E109" s="15" t="s">
        <v>27</v>
      </c>
      <c r="F109" s="22">
        <v>2</v>
      </c>
      <c r="G109" s="16">
        <v>85.76</v>
      </c>
      <c r="H109" s="16">
        <f t="shared" si="8"/>
        <v>107.38</v>
      </c>
      <c r="I109" s="16">
        <f t="shared" si="9"/>
        <v>214.76</v>
      </c>
    </row>
    <row r="110" spans="1:9" ht="26.1" customHeight="1" x14ac:dyDescent="0.2">
      <c r="A110" s="10" t="s">
        <v>310</v>
      </c>
      <c r="B110" s="11" t="s">
        <v>311</v>
      </c>
      <c r="C110" s="10" t="s">
        <v>25</v>
      </c>
      <c r="D110" s="4" t="s">
        <v>312</v>
      </c>
      <c r="E110" s="15" t="s">
        <v>27</v>
      </c>
      <c r="F110" s="22">
        <v>17</v>
      </c>
      <c r="G110" s="16">
        <v>138.72</v>
      </c>
      <c r="H110" s="16">
        <f t="shared" si="8"/>
        <v>173.7</v>
      </c>
      <c r="I110" s="16">
        <f t="shared" si="9"/>
        <v>2952.9</v>
      </c>
    </row>
    <row r="111" spans="1:9" ht="51.95" customHeight="1" x14ac:dyDescent="0.2">
      <c r="A111" s="10" t="s">
        <v>313</v>
      </c>
      <c r="B111" s="11" t="s">
        <v>314</v>
      </c>
      <c r="C111" s="10" t="s">
        <v>20</v>
      </c>
      <c r="D111" s="4" t="s">
        <v>315</v>
      </c>
      <c r="E111" s="15" t="s">
        <v>27</v>
      </c>
      <c r="F111" s="22">
        <v>1</v>
      </c>
      <c r="G111" s="16">
        <v>374.07</v>
      </c>
      <c r="H111" s="16">
        <f t="shared" si="8"/>
        <v>468.41</v>
      </c>
      <c r="I111" s="16">
        <f t="shared" si="9"/>
        <v>468.41</v>
      </c>
    </row>
    <row r="112" spans="1:9" ht="26.1" customHeight="1" x14ac:dyDescent="0.2">
      <c r="A112" s="10" t="s">
        <v>316</v>
      </c>
      <c r="B112" s="11" t="s">
        <v>317</v>
      </c>
      <c r="C112" s="10" t="s">
        <v>20</v>
      </c>
      <c r="D112" s="4" t="s">
        <v>318</v>
      </c>
      <c r="E112" s="15" t="s">
        <v>27</v>
      </c>
      <c r="F112" s="22">
        <v>4</v>
      </c>
      <c r="G112" s="16">
        <v>29.32</v>
      </c>
      <c r="H112" s="16">
        <f t="shared" si="8"/>
        <v>36.71</v>
      </c>
      <c r="I112" s="16">
        <f t="shared" si="9"/>
        <v>146.84</v>
      </c>
    </row>
    <row r="113" spans="1:9" ht="24" customHeight="1" x14ac:dyDescent="0.2">
      <c r="A113" s="10" t="s">
        <v>319</v>
      </c>
      <c r="B113" s="11" t="s">
        <v>320</v>
      </c>
      <c r="C113" s="10" t="s">
        <v>25</v>
      </c>
      <c r="D113" s="4" t="s">
        <v>321</v>
      </c>
      <c r="E113" s="15" t="s">
        <v>27</v>
      </c>
      <c r="F113" s="22">
        <v>134</v>
      </c>
      <c r="G113" s="16">
        <v>4.51</v>
      </c>
      <c r="H113" s="16">
        <f t="shared" si="8"/>
        <v>5.64</v>
      </c>
      <c r="I113" s="16">
        <f t="shared" si="9"/>
        <v>755.76</v>
      </c>
    </row>
    <row r="114" spans="1:9" ht="24" customHeight="1" x14ac:dyDescent="0.2">
      <c r="A114" s="10" t="s">
        <v>322</v>
      </c>
      <c r="B114" s="11" t="s">
        <v>323</v>
      </c>
      <c r="C114" s="10" t="s">
        <v>25</v>
      </c>
      <c r="D114" s="4" t="s">
        <v>324</v>
      </c>
      <c r="E114" s="15" t="s">
        <v>27</v>
      </c>
      <c r="F114" s="22">
        <v>26</v>
      </c>
      <c r="G114" s="16">
        <v>4.84</v>
      </c>
      <c r="H114" s="16">
        <f t="shared" si="8"/>
        <v>6.06</v>
      </c>
      <c r="I114" s="16">
        <f t="shared" si="9"/>
        <v>157.56</v>
      </c>
    </row>
    <row r="115" spans="1:9" ht="26.1" customHeight="1" x14ac:dyDescent="0.2">
      <c r="A115" s="10" t="s">
        <v>325</v>
      </c>
      <c r="B115" s="11" t="s">
        <v>326</v>
      </c>
      <c r="C115" s="10" t="s">
        <v>25</v>
      </c>
      <c r="D115" s="4" t="s">
        <v>327</v>
      </c>
      <c r="E115" s="15" t="s">
        <v>27</v>
      </c>
      <c r="F115" s="22">
        <v>36</v>
      </c>
      <c r="G115" s="16">
        <v>4.1900000000000004</v>
      </c>
      <c r="H115" s="16">
        <f t="shared" si="8"/>
        <v>5.24</v>
      </c>
      <c r="I115" s="16">
        <f t="shared" si="9"/>
        <v>188.64</v>
      </c>
    </row>
    <row r="116" spans="1:9" ht="26.1" customHeight="1" x14ac:dyDescent="0.2">
      <c r="A116" s="10" t="s">
        <v>328</v>
      </c>
      <c r="B116" s="11" t="s">
        <v>329</v>
      </c>
      <c r="C116" s="10" t="s">
        <v>25</v>
      </c>
      <c r="D116" s="4" t="s">
        <v>330</v>
      </c>
      <c r="E116" s="15" t="s">
        <v>27</v>
      </c>
      <c r="F116" s="22">
        <v>10</v>
      </c>
      <c r="G116" s="16">
        <v>4.5199999999999996</v>
      </c>
      <c r="H116" s="16">
        <f t="shared" si="8"/>
        <v>5.65</v>
      </c>
      <c r="I116" s="16">
        <f t="shared" si="9"/>
        <v>56.5</v>
      </c>
    </row>
    <row r="117" spans="1:9" ht="26.1" customHeight="1" x14ac:dyDescent="0.2">
      <c r="A117" s="10" t="s">
        <v>331</v>
      </c>
      <c r="B117" s="11" t="s">
        <v>332</v>
      </c>
      <c r="C117" s="10" t="s">
        <v>25</v>
      </c>
      <c r="D117" s="4" t="s">
        <v>333</v>
      </c>
      <c r="E117" s="15" t="s">
        <v>27</v>
      </c>
      <c r="F117" s="22">
        <v>10</v>
      </c>
      <c r="G117" s="16">
        <v>7.02</v>
      </c>
      <c r="H117" s="16">
        <f t="shared" si="8"/>
        <v>8.7899999999999991</v>
      </c>
      <c r="I117" s="16">
        <f t="shared" si="9"/>
        <v>87.9</v>
      </c>
    </row>
    <row r="118" spans="1:9" ht="26.1" customHeight="1" x14ac:dyDescent="0.2">
      <c r="A118" s="10" t="s">
        <v>334</v>
      </c>
      <c r="B118" s="11" t="s">
        <v>335</v>
      </c>
      <c r="C118" s="10" t="s">
        <v>25</v>
      </c>
      <c r="D118" s="4" t="s">
        <v>336</v>
      </c>
      <c r="E118" s="15" t="s">
        <v>66</v>
      </c>
      <c r="F118" s="22">
        <v>10</v>
      </c>
      <c r="G118" s="16">
        <v>9.5500000000000007</v>
      </c>
      <c r="H118" s="16">
        <f t="shared" si="8"/>
        <v>11.95</v>
      </c>
      <c r="I118" s="16">
        <f t="shared" si="9"/>
        <v>119.5</v>
      </c>
    </row>
    <row r="119" spans="1:9" ht="26.1" customHeight="1" x14ac:dyDescent="0.2">
      <c r="A119" s="10" t="s">
        <v>337</v>
      </c>
      <c r="B119" s="11" t="s">
        <v>338</v>
      </c>
      <c r="C119" s="10" t="s">
        <v>25</v>
      </c>
      <c r="D119" s="4" t="s">
        <v>339</v>
      </c>
      <c r="E119" s="15" t="s">
        <v>27</v>
      </c>
      <c r="F119" s="22">
        <v>3</v>
      </c>
      <c r="G119" s="16">
        <v>57.34</v>
      </c>
      <c r="H119" s="16">
        <f t="shared" si="8"/>
        <v>71.8</v>
      </c>
      <c r="I119" s="16">
        <f t="shared" si="9"/>
        <v>215.4</v>
      </c>
    </row>
    <row r="120" spans="1:9" ht="39" customHeight="1" x14ac:dyDescent="0.2">
      <c r="A120" s="10" t="s">
        <v>340</v>
      </c>
      <c r="B120" s="11" t="s">
        <v>256</v>
      </c>
      <c r="C120" s="10" t="s">
        <v>20</v>
      </c>
      <c r="D120" s="4" t="s">
        <v>341</v>
      </c>
      <c r="E120" s="15" t="s">
        <v>66</v>
      </c>
      <c r="F120" s="22">
        <v>21</v>
      </c>
      <c r="G120" s="16">
        <v>6.58</v>
      </c>
      <c r="H120" s="16">
        <f t="shared" si="8"/>
        <v>8.23</v>
      </c>
      <c r="I120" s="16">
        <f t="shared" si="9"/>
        <v>172.83</v>
      </c>
    </row>
    <row r="121" spans="1:9" ht="39" customHeight="1" x14ac:dyDescent="0.2">
      <c r="A121" s="10" t="s">
        <v>342</v>
      </c>
      <c r="B121" s="11" t="s">
        <v>256</v>
      </c>
      <c r="C121" s="10" t="s">
        <v>20</v>
      </c>
      <c r="D121" s="4" t="s">
        <v>341</v>
      </c>
      <c r="E121" s="15" t="s">
        <v>66</v>
      </c>
      <c r="F121" s="22">
        <v>21</v>
      </c>
      <c r="G121" s="16">
        <v>6.58</v>
      </c>
      <c r="H121" s="16">
        <f t="shared" si="8"/>
        <v>8.23</v>
      </c>
      <c r="I121" s="16">
        <f t="shared" si="9"/>
        <v>172.83</v>
      </c>
    </row>
    <row r="122" spans="1:9" ht="39" customHeight="1" x14ac:dyDescent="0.2">
      <c r="A122" s="10" t="s">
        <v>343</v>
      </c>
      <c r="B122" s="11" t="s">
        <v>344</v>
      </c>
      <c r="C122" s="10" t="s">
        <v>25</v>
      </c>
      <c r="D122" s="4" t="s">
        <v>345</v>
      </c>
      <c r="E122" s="15" t="s">
        <v>27</v>
      </c>
      <c r="F122" s="22">
        <v>2</v>
      </c>
      <c r="G122" s="16">
        <v>11.98</v>
      </c>
      <c r="H122" s="16">
        <f t="shared" si="8"/>
        <v>15</v>
      </c>
      <c r="I122" s="16">
        <f t="shared" si="9"/>
        <v>30</v>
      </c>
    </row>
    <row r="123" spans="1:9" ht="24" customHeight="1" x14ac:dyDescent="0.2">
      <c r="A123" s="10" t="s">
        <v>346</v>
      </c>
      <c r="B123" s="11" t="s">
        <v>347</v>
      </c>
      <c r="C123" s="10" t="s">
        <v>25</v>
      </c>
      <c r="D123" s="4" t="s">
        <v>348</v>
      </c>
      <c r="E123" s="15" t="s">
        <v>27</v>
      </c>
      <c r="F123" s="22">
        <v>96</v>
      </c>
      <c r="G123" s="16">
        <v>3.27</v>
      </c>
      <c r="H123" s="16">
        <f t="shared" si="8"/>
        <v>4.09</v>
      </c>
      <c r="I123" s="16">
        <f t="shared" si="9"/>
        <v>392.64</v>
      </c>
    </row>
    <row r="124" spans="1:9" ht="24" customHeight="1" x14ac:dyDescent="0.2">
      <c r="A124" s="10" t="s">
        <v>349</v>
      </c>
      <c r="B124" s="11" t="s">
        <v>350</v>
      </c>
      <c r="C124" s="10" t="s">
        <v>25</v>
      </c>
      <c r="D124" s="4" t="s">
        <v>351</v>
      </c>
      <c r="E124" s="15" t="s">
        <v>27</v>
      </c>
      <c r="F124" s="22">
        <v>22</v>
      </c>
      <c r="G124" s="16">
        <v>4</v>
      </c>
      <c r="H124" s="16">
        <f t="shared" si="8"/>
        <v>5</v>
      </c>
      <c r="I124" s="16">
        <f t="shared" si="9"/>
        <v>110</v>
      </c>
    </row>
    <row r="125" spans="1:9" ht="26.1" customHeight="1" x14ac:dyDescent="0.2">
      <c r="A125" s="10" t="s">
        <v>352</v>
      </c>
      <c r="B125" s="11" t="s">
        <v>353</v>
      </c>
      <c r="C125" s="10" t="s">
        <v>20</v>
      </c>
      <c r="D125" s="4" t="s">
        <v>354</v>
      </c>
      <c r="E125" s="15" t="s">
        <v>27</v>
      </c>
      <c r="F125" s="22">
        <v>2</v>
      </c>
      <c r="G125" s="16">
        <v>54.07</v>
      </c>
      <c r="H125" s="16">
        <f t="shared" si="8"/>
        <v>67.7</v>
      </c>
      <c r="I125" s="16">
        <f t="shared" si="9"/>
        <v>135.4</v>
      </c>
    </row>
    <row r="126" spans="1:9" ht="26.1" customHeight="1" x14ac:dyDescent="0.2">
      <c r="A126" s="10" t="s">
        <v>355</v>
      </c>
      <c r="B126" s="11" t="s">
        <v>356</v>
      </c>
      <c r="C126" s="10" t="s">
        <v>61</v>
      </c>
      <c r="D126" s="4" t="s">
        <v>357</v>
      </c>
      <c r="E126" s="15" t="s">
        <v>297</v>
      </c>
      <c r="F126" s="22">
        <v>1</v>
      </c>
      <c r="G126" s="16">
        <v>90.52</v>
      </c>
      <c r="H126" s="16">
        <f t="shared" si="8"/>
        <v>113.34</v>
      </c>
      <c r="I126" s="16">
        <f t="shared" si="9"/>
        <v>113.34</v>
      </c>
    </row>
    <row r="127" spans="1:9" ht="39" customHeight="1" x14ac:dyDescent="0.2">
      <c r="A127" s="10" t="s">
        <v>358</v>
      </c>
      <c r="B127" s="11" t="s">
        <v>359</v>
      </c>
      <c r="C127" s="10" t="s">
        <v>20</v>
      </c>
      <c r="D127" s="4" t="s">
        <v>360</v>
      </c>
      <c r="E127" s="15" t="s">
        <v>27</v>
      </c>
      <c r="F127" s="22">
        <v>2</v>
      </c>
      <c r="G127" s="16">
        <v>29.13</v>
      </c>
      <c r="H127" s="16">
        <f t="shared" si="8"/>
        <v>36.47</v>
      </c>
      <c r="I127" s="16">
        <f t="shared" si="9"/>
        <v>72.94</v>
      </c>
    </row>
    <row r="128" spans="1:9" ht="24" customHeight="1" x14ac:dyDescent="0.2">
      <c r="A128" s="9" t="s">
        <v>361</v>
      </c>
      <c r="B128" s="9"/>
      <c r="C128" s="9"/>
      <c r="D128" s="3" t="s">
        <v>362</v>
      </c>
      <c r="E128" s="3"/>
      <c r="F128" s="20"/>
      <c r="G128" s="21"/>
      <c r="H128" s="21"/>
      <c r="I128" s="14">
        <v>21787.03</v>
      </c>
    </row>
    <row r="129" spans="1:9" ht="24" customHeight="1" x14ac:dyDescent="0.2">
      <c r="A129" s="10" t="s">
        <v>363</v>
      </c>
      <c r="B129" s="11" t="s">
        <v>364</v>
      </c>
      <c r="C129" s="10" t="s">
        <v>365</v>
      </c>
      <c r="D129" s="4" t="s">
        <v>366</v>
      </c>
      <c r="E129" s="15" t="s">
        <v>27</v>
      </c>
      <c r="F129" s="22">
        <v>29</v>
      </c>
      <c r="G129" s="16">
        <v>8.01</v>
      </c>
      <c r="H129" s="16">
        <f t="shared" ref="H129:H174" si="10">TRUNC(G129 * (1 + 25.22 / 100), 2)</f>
        <v>10.029999999999999</v>
      </c>
      <c r="I129" s="16">
        <f t="shared" ref="I129:I174" si="11">TRUNC(F129 * H129, 2)</f>
        <v>290.87</v>
      </c>
    </row>
    <row r="130" spans="1:9" ht="26.1" customHeight="1" x14ac:dyDescent="0.2">
      <c r="A130" s="10" t="s">
        <v>367</v>
      </c>
      <c r="B130" s="11" t="s">
        <v>368</v>
      </c>
      <c r="C130" s="10" t="s">
        <v>20</v>
      </c>
      <c r="D130" s="4" t="s">
        <v>369</v>
      </c>
      <c r="E130" s="15" t="s">
        <v>27</v>
      </c>
      <c r="F130" s="22">
        <v>2</v>
      </c>
      <c r="G130" s="16">
        <v>771.7</v>
      </c>
      <c r="H130" s="16">
        <f t="shared" si="10"/>
        <v>966.32</v>
      </c>
      <c r="I130" s="16">
        <f t="shared" si="11"/>
        <v>1932.64</v>
      </c>
    </row>
    <row r="131" spans="1:9" ht="26.1" customHeight="1" x14ac:dyDescent="0.2">
      <c r="A131" s="10" t="s">
        <v>370</v>
      </c>
      <c r="B131" s="11" t="s">
        <v>371</v>
      </c>
      <c r="C131" s="10" t="s">
        <v>25</v>
      </c>
      <c r="D131" s="4" t="s">
        <v>372</v>
      </c>
      <c r="E131" s="15" t="s">
        <v>27</v>
      </c>
      <c r="F131" s="22">
        <v>1</v>
      </c>
      <c r="G131" s="16">
        <v>840.78</v>
      </c>
      <c r="H131" s="16">
        <f t="shared" si="10"/>
        <v>1052.82</v>
      </c>
      <c r="I131" s="16">
        <f t="shared" si="11"/>
        <v>1052.82</v>
      </c>
    </row>
    <row r="132" spans="1:9" ht="24" customHeight="1" x14ac:dyDescent="0.2">
      <c r="A132" s="10" t="s">
        <v>373</v>
      </c>
      <c r="B132" s="11" t="s">
        <v>374</v>
      </c>
      <c r="C132" s="10" t="s">
        <v>25</v>
      </c>
      <c r="D132" s="4" t="s">
        <v>375</v>
      </c>
      <c r="E132" s="15" t="s">
        <v>27</v>
      </c>
      <c r="F132" s="22">
        <v>1</v>
      </c>
      <c r="G132" s="16">
        <v>107.23</v>
      </c>
      <c r="H132" s="16">
        <f t="shared" si="10"/>
        <v>134.27000000000001</v>
      </c>
      <c r="I132" s="16">
        <f t="shared" si="11"/>
        <v>134.27000000000001</v>
      </c>
    </row>
    <row r="133" spans="1:9" ht="26.1" customHeight="1" x14ac:dyDescent="0.2">
      <c r="A133" s="10" t="s">
        <v>376</v>
      </c>
      <c r="B133" s="11" t="s">
        <v>377</v>
      </c>
      <c r="C133" s="10" t="s">
        <v>25</v>
      </c>
      <c r="D133" s="4" t="s">
        <v>378</v>
      </c>
      <c r="E133" s="15" t="s">
        <v>27</v>
      </c>
      <c r="F133" s="22">
        <v>2</v>
      </c>
      <c r="G133" s="16">
        <v>52.48</v>
      </c>
      <c r="H133" s="16">
        <f t="shared" si="10"/>
        <v>65.709999999999994</v>
      </c>
      <c r="I133" s="16">
        <f t="shared" si="11"/>
        <v>131.41999999999999</v>
      </c>
    </row>
    <row r="134" spans="1:9" ht="24" customHeight="1" x14ac:dyDescent="0.2">
      <c r="A134" s="10" t="s">
        <v>379</v>
      </c>
      <c r="B134" s="11" t="s">
        <v>380</v>
      </c>
      <c r="C134" s="10" t="s">
        <v>25</v>
      </c>
      <c r="D134" s="4" t="s">
        <v>381</v>
      </c>
      <c r="E134" s="15" t="s">
        <v>27</v>
      </c>
      <c r="F134" s="22">
        <v>2</v>
      </c>
      <c r="G134" s="16">
        <v>7.54</v>
      </c>
      <c r="H134" s="16">
        <f t="shared" si="10"/>
        <v>9.44</v>
      </c>
      <c r="I134" s="16">
        <f t="shared" si="11"/>
        <v>18.88</v>
      </c>
    </row>
    <row r="135" spans="1:9" ht="24" customHeight="1" x14ac:dyDescent="0.2">
      <c r="A135" s="10" t="s">
        <v>382</v>
      </c>
      <c r="B135" s="11" t="s">
        <v>383</v>
      </c>
      <c r="C135" s="10" t="s">
        <v>365</v>
      </c>
      <c r="D135" s="4" t="s">
        <v>384</v>
      </c>
      <c r="E135" s="15" t="s">
        <v>27</v>
      </c>
      <c r="F135" s="22">
        <v>1</v>
      </c>
      <c r="G135" s="16">
        <v>118.29</v>
      </c>
      <c r="H135" s="16">
        <f t="shared" si="10"/>
        <v>148.12</v>
      </c>
      <c r="I135" s="16">
        <f t="shared" si="11"/>
        <v>148.12</v>
      </c>
    </row>
    <row r="136" spans="1:9" ht="24" customHeight="1" x14ac:dyDescent="0.2">
      <c r="A136" s="10" t="s">
        <v>385</v>
      </c>
      <c r="B136" s="11" t="s">
        <v>386</v>
      </c>
      <c r="C136" s="10" t="s">
        <v>365</v>
      </c>
      <c r="D136" s="4" t="s">
        <v>387</v>
      </c>
      <c r="E136" s="15" t="s">
        <v>27</v>
      </c>
      <c r="F136" s="22">
        <v>2</v>
      </c>
      <c r="G136" s="16">
        <v>44.48</v>
      </c>
      <c r="H136" s="16">
        <f t="shared" si="10"/>
        <v>55.69</v>
      </c>
      <c r="I136" s="16">
        <f t="shared" si="11"/>
        <v>111.38</v>
      </c>
    </row>
    <row r="137" spans="1:9" ht="39" customHeight="1" x14ac:dyDescent="0.2">
      <c r="A137" s="10" t="s">
        <v>388</v>
      </c>
      <c r="B137" s="11" t="s">
        <v>389</v>
      </c>
      <c r="C137" s="10" t="s">
        <v>25</v>
      </c>
      <c r="D137" s="4" t="s">
        <v>390</v>
      </c>
      <c r="E137" s="15" t="s">
        <v>27</v>
      </c>
      <c r="F137" s="22">
        <v>1</v>
      </c>
      <c r="G137" s="16">
        <v>133.54</v>
      </c>
      <c r="H137" s="16">
        <f t="shared" si="10"/>
        <v>167.21</v>
      </c>
      <c r="I137" s="16">
        <f t="shared" si="11"/>
        <v>167.21</v>
      </c>
    </row>
    <row r="138" spans="1:9" ht="39" customHeight="1" x14ac:dyDescent="0.2">
      <c r="A138" s="10" t="s">
        <v>391</v>
      </c>
      <c r="B138" s="11" t="s">
        <v>233</v>
      </c>
      <c r="C138" s="10" t="s">
        <v>20</v>
      </c>
      <c r="D138" s="4" t="s">
        <v>234</v>
      </c>
      <c r="E138" s="15" t="s">
        <v>27</v>
      </c>
      <c r="F138" s="22">
        <v>15</v>
      </c>
      <c r="G138" s="16">
        <v>9.3800000000000008</v>
      </c>
      <c r="H138" s="16">
        <f t="shared" si="10"/>
        <v>11.74</v>
      </c>
      <c r="I138" s="16">
        <f t="shared" si="11"/>
        <v>176.1</v>
      </c>
    </row>
    <row r="139" spans="1:9" ht="39" customHeight="1" x14ac:dyDescent="0.2">
      <c r="A139" s="10" t="s">
        <v>392</v>
      </c>
      <c r="B139" s="11" t="s">
        <v>393</v>
      </c>
      <c r="C139" s="10" t="s">
        <v>20</v>
      </c>
      <c r="D139" s="4" t="s">
        <v>394</v>
      </c>
      <c r="E139" s="15" t="s">
        <v>27</v>
      </c>
      <c r="F139" s="22">
        <v>10</v>
      </c>
      <c r="G139" s="16">
        <v>13.3</v>
      </c>
      <c r="H139" s="16">
        <f t="shared" si="10"/>
        <v>16.649999999999999</v>
      </c>
      <c r="I139" s="16">
        <f t="shared" si="11"/>
        <v>166.5</v>
      </c>
    </row>
    <row r="140" spans="1:9" ht="26.1" customHeight="1" x14ac:dyDescent="0.2">
      <c r="A140" s="10" t="s">
        <v>395</v>
      </c>
      <c r="B140" s="11" t="s">
        <v>396</v>
      </c>
      <c r="C140" s="10" t="s">
        <v>25</v>
      </c>
      <c r="D140" s="4" t="s">
        <v>397</v>
      </c>
      <c r="E140" s="15" t="s">
        <v>27</v>
      </c>
      <c r="F140" s="22">
        <v>5</v>
      </c>
      <c r="G140" s="16">
        <v>5.19</v>
      </c>
      <c r="H140" s="16">
        <f t="shared" si="10"/>
        <v>6.49</v>
      </c>
      <c r="I140" s="16">
        <f t="shared" si="11"/>
        <v>32.450000000000003</v>
      </c>
    </row>
    <row r="141" spans="1:9" ht="26.1" customHeight="1" x14ac:dyDescent="0.2">
      <c r="A141" s="10" t="s">
        <v>398</v>
      </c>
      <c r="B141" s="11" t="s">
        <v>399</v>
      </c>
      <c r="C141" s="10" t="s">
        <v>25</v>
      </c>
      <c r="D141" s="4" t="s">
        <v>400</v>
      </c>
      <c r="E141" s="15" t="s">
        <v>27</v>
      </c>
      <c r="F141" s="22">
        <v>10</v>
      </c>
      <c r="G141" s="16">
        <v>6.07</v>
      </c>
      <c r="H141" s="16">
        <f t="shared" si="10"/>
        <v>7.6</v>
      </c>
      <c r="I141" s="16">
        <f t="shared" si="11"/>
        <v>76</v>
      </c>
    </row>
    <row r="142" spans="1:9" ht="39" customHeight="1" x14ac:dyDescent="0.2">
      <c r="A142" s="10" t="s">
        <v>401</v>
      </c>
      <c r="B142" s="11" t="s">
        <v>402</v>
      </c>
      <c r="C142" s="10" t="s">
        <v>20</v>
      </c>
      <c r="D142" s="4" t="s">
        <v>403</v>
      </c>
      <c r="E142" s="15" t="s">
        <v>66</v>
      </c>
      <c r="F142" s="22">
        <v>46</v>
      </c>
      <c r="G142" s="16">
        <v>11.54</v>
      </c>
      <c r="H142" s="16">
        <f t="shared" si="10"/>
        <v>14.45</v>
      </c>
      <c r="I142" s="16">
        <f t="shared" si="11"/>
        <v>664.7</v>
      </c>
    </row>
    <row r="143" spans="1:9" ht="39" customHeight="1" x14ac:dyDescent="0.2">
      <c r="A143" s="10" t="s">
        <v>404</v>
      </c>
      <c r="B143" s="11" t="s">
        <v>405</v>
      </c>
      <c r="C143" s="10" t="s">
        <v>20</v>
      </c>
      <c r="D143" s="4" t="s">
        <v>406</v>
      </c>
      <c r="E143" s="15" t="s">
        <v>66</v>
      </c>
      <c r="F143" s="22">
        <v>110</v>
      </c>
      <c r="G143" s="16">
        <v>14.45</v>
      </c>
      <c r="H143" s="16">
        <f t="shared" si="10"/>
        <v>18.09</v>
      </c>
      <c r="I143" s="16">
        <f t="shared" si="11"/>
        <v>1989.9</v>
      </c>
    </row>
    <row r="144" spans="1:9" ht="39" customHeight="1" x14ac:dyDescent="0.2">
      <c r="A144" s="10" t="s">
        <v>407</v>
      </c>
      <c r="B144" s="11" t="s">
        <v>224</v>
      </c>
      <c r="C144" s="10" t="s">
        <v>20</v>
      </c>
      <c r="D144" s="4" t="s">
        <v>225</v>
      </c>
      <c r="E144" s="15" t="s">
        <v>27</v>
      </c>
      <c r="F144" s="22">
        <v>16</v>
      </c>
      <c r="G144" s="16">
        <v>7.4</v>
      </c>
      <c r="H144" s="16">
        <f t="shared" si="10"/>
        <v>9.26</v>
      </c>
      <c r="I144" s="16">
        <f t="shared" si="11"/>
        <v>148.16</v>
      </c>
    </row>
    <row r="145" spans="1:9" ht="39" customHeight="1" x14ac:dyDescent="0.2">
      <c r="A145" s="10" t="s">
        <v>408</v>
      </c>
      <c r="B145" s="11" t="s">
        <v>227</v>
      </c>
      <c r="C145" s="10" t="s">
        <v>20</v>
      </c>
      <c r="D145" s="4" t="s">
        <v>228</v>
      </c>
      <c r="E145" s="15" t="s">
        <v>27</v>
      </c>
      <c r="F145" s="22">
        <v>10</v>
      </c>
      <c r="G145" s="16">
        <v>8.91</v>
      </c>
      <c r="H145" s="16">
        <f t="shared" si="10"/>
        <v>11.15</v>
      </c>
      <c r="I145" s="16">
        <f t="shared" si="11"/>
        <v>111.5</v>
      </c>
    </row>
    <row r="146" spans="1:9" ht="39" customHeight="1" x14ac:dyDescent="0.2">
      <c r="A146" s="10" t="s">
        <v>409</v>
      </c>
      <c r="B146" s="11" t="s">
        <v>215</v>
      </c>
      <c r="C146" s="10" t="s">
        <v>20</v>
      </c>
      <c r="D146" s="4" t="s">
        <v>216</v>
      </c>
      <c r="E146" s="15" t="s">
        <v>27</v>
      </c>
      <c r="F146" s="22">
        <v>21</v>
      </c>
      <c r="G146" s="16">
        <v>10.220000000000001</v>
      </c>
      <c r="H146" s="16">
        <f t="shared" si="10"/>
        <v>12.79</v>
      </c>
      <c r="I146" s="16">
        <f t="shared" si="11"/>
        <v>268.58999999999997</v>
      </c>
    </row>
    <row r="147" spans="1:9" ht="39" customHeight="1" x14ac:dyDescent="0.2">
      <c r="A147" s="10" t="s">
        <v>410</v>
      </c>
      <c r="B147" s="11" t="s">
        <v>218</v>
      </c>
      <c r="C147" s="10" t="s">
        <v>20</v>
      </c>
      <c r="D147" s="4" t="s">
        <v>219</v>
      </c>
      <c r="E147" s="15" t="s">
        <v>27</v>
      </c>
      <c r="F147" s="22">
        <v>10</v>
      </c>
      <c r="G147" s="16">
        <v>15.14</v>
      </c>
      <c r="H147" s="16">
        <f t="shared" si="10"/>
        <v>18.95</v>
      </c>
      <c r="I147" s="16">
        <f t="shared" si="11"/>
        <v>189.5</v>
      </c>
    </row>
    <row r="148" spans="1:9" ht="26.1" customHeight="1" x14ac:dyDescent="0.2">
      <c r="A148" s="10" t="s">
        <v>411</v>
      </c>
      <c r="B148" s="11" t="s">
        <v>412</v>
      </c>
      <c r="C148" s="10" t="s">
        <v>25</v>
      </c>
      <c r="D148" s="4" t="s">
        <v>413</v>
      </c>
      <c r="E148" s="15" t="s">
        <v>27</v>
      </c>
      <c r="F148" s="22">
        <v>3</v>
      </c>
      <c r="G148" s="16">
        <v>106.88</v>
      </c>
      <c r="H148" s="16">
        <f t="shared" si="10"/>
        <v>133.83000000000001</v>
      </c>
      <c r="I148" s="16">
        <f t="shared" si="11"/>
        <v>401.49</v>
      </c>
    </row>
    <row r="149" spans="1:9" ht="26.1" customHeight="1" x14ac:dyDescent="0.2">
      <c r="A149" s="10" t="s">
        <v>414</v>
      </c>
      <c r="B149" s="11" t="s">
        <v>415</v>
      </c>
      <c r="C149" s="10" t="s">
        <v>25</v>
      </c>
      <c r="D149" s="4" t="s">
        <v>416</v>
      </c>
      <c r="E149" s="15" t="s">
        <v>27</v>
      </c>
      <c r="F149" s="22">
        <v>7</v>
      </c>
      <c r="G149" s="16">
        <v>57.82</v>
      </c>
      <c r="H149" s="16">
        <f t="shared" si="10"/>
        <v>72.400000000000006</v>
      </c>
      <c r="I149" s="16">
        <f t="shared" si="11"/>
        <v>506.8</v>
      </c>
    </row>
    <row r="150" spans="1:9" ht="26.1" customHeight="1" x14ac:dyDescent="0.2">
      <c r="A150" s="10" t="s">
        <v>417</v>
      </c>
      <c r="B150" s="11" t="s">
        <v>418</v>
      </c>
      <c r="C150" s="10" t="s">
        <v>25</v>
      </c>
      <c r="D150" s="4" t="s">
        <v>419</v>
      </c>
      <c r="E150" s="15" t="s">
        <v>27</v>
      </c>
      <c r="F150" s="22">
        <v>2</v>
      </c>
      <c r="G150" s="16">
        <v>60.97</v>
      </c>
      <c r="H150" s="16">
        <f t="shared" si="10"/>
        <v>76.34</v>
      </c>
      <c r="I150" s="16">
        <f t="shared" si="11"/>
        <v>152.68</v>
      </c>
    </row>
    <row r="151" spans="1:9" ht="26.1" customHeight="1" x14ac:dyDescent="0.2">
      <c r="A151" s="10" t="s">
        <v>420</v>
      </c>
      <c r="B151" s="11" t="s">
        <v>421</v>
      </c>
      <c r="C151" s="10" t="s">
        <v>25</v>
      </c>
      <c r="D151" s="4" t="s">
        <v>422</v>
      </c>
      <c r="E151" s="15" t="s">
        <v>27</v>
      </c>
      <c r="F151" s="22">
        <v>6</v>
      </c>
      <c r="G151" s="16">
        <v>92.27</v>
      </c>
      <c r="H151" s="16">
        <f t="shared" si="10"/>
        <v>115.54</v>
      </c>
      <c r="I151" s="16">
        <f t="shared" si="11"/>
        <v>693.24</v>
      </c>
    </row>
    <row r="152" spans="1:9" ht="39" customHeight="1" x14ac:dyDescent="0.2">
      <c r="A152" s="10" t="s">
        <v>423</v>
      </c>
      <c r="B152" s="11" t="s">
        <v>424</v>
      </c>
      <c r="C152" s="10" t="s">
        <v>20</v>
      </c>
      <c r="D152" s="4" t="s">
        <v>425</v>
      </c>
      <c r="E152" s="15" t="s">
        <v>66</v>
      </c>
      <c r="F152" s="22">
        <v>593</v>
      </c>
      <c r="G152" s="16">
        <v>6.57</v>
      </c>
      <c r="H152" s="16">
        <f t="shared" si="10"/>
        <v>8.2200000000000006</v>
      </c>
      <c r="I152" s="16">
        <f t="shared" si="11"/>
        <v>4874.46</v>
      </c>
    </row>
    <row r="153" spans="1:9" ht="51.95" customHeight="1" x14ac:dyDescent="0.2">
      <c r="A153" s="10" t="s">
        <v>426</v>
      </c>
      <c r="B153" s="11" t="s">
        <v>427</v>
      </c>
      <c r="C153" s="10" t="s">
        <v>25</v>
      </c>
      <c r="D153" s="4" t="s">
        <v>428</v>
      </c>
      <c r="E153" s="15" t="s">
        <v>27</v>
      </c>
      <c r="F153" s="22">
        <v>1</v>
      </c>
      <c r="G153" s="16">
        <v>654.04</v>
      </c>
      <c r="H153" s="16">
        <f t="shared" si="10"/>
        <v>818.98</v>
      </c>
      <c r="I153" s="16">
        <f t="shared" si="11"/>
        <v>818.98</v>
      </c>
    </row>
    <row r="154" spans="1:9" ht="24" customHeight="1" x14ac:dyDescent="0.2">
      <c r="A154" s="10" t="s">
        <v>429</v>
      </c>
      <c r="B154" s="11" t="s">
        <v>430</v>
      </c>
      <c r="C154" s="10" t="s">
        <v>25</v>
      </c>
      <c r="D154" s="4" t="s">
        <v>431</v>
      </c>
      <c r="E154" s="15" t="s">
        <v>27</v>
      </c>
      <c r="F154" s="22">
        <v>4</v>
      </c>
      <c r="G154" s="16">
        <v>111.61</v>
      </c>
      <c r="H154" s="16">
        <f t="shared" si="10"/>
        <v>139.75</v>
      </c>
      <c r="I154" s="16">
        <f t="shared" si="11"/>
        <v>559</v>
      </c>
    </row>
    <row r="155" spans="1:9" ht="26.1" customHeight="1" x14ac:dyDescent="0.2">
      <c r="A155" s="10" t="s">
        <v>432</v>
      </c>
      <c r="B155" s="11" t="s">
        <v>433</v>
      </c>
      <c r="C155" s="10" t="s">
        <v>25</v>
      </c>
      <c r="D155" s="4" t="s">
        <v>434</v>
      </c>
      <c r="E155" s="15" t="s">
        <v>27</v>
      </c>
      <c r="F155" s="22">
        <v>232</v>
      </c>
      <c r="G155" s="16">
        <v>1.97</v>
      </c>
      <c r="H155" s="16">
        <f t="shared" si="10"/>
        <v>2.46</v>
      </c>
      <c r="I155" s="16">
        <f t="shared" si="11"/>
        <v>570.72</v>
      </c>
    </row>
    <row r="156" spans="1:9" ht="26.1" customHeight="1" x14ac:dyDescent="0.2">
      <c r="A156" s="10" t="s">
        <v>435</v>
      </c>
      <c r="B156" s="11" t="s">
        <v>436</v>
      </c>
      <c r="C156" s="10" t="s">
        <v>25</v>
      </c>
      <c r="D156" s="4" t="s">
        <v>437</v>
      </c>
      <c r="E156" s="15" t="s">
        <v>27</v>
      </c>
      <c r="F156" s="22">
        <v>29</v>
      </c>
      <c r="G156" s="16">
        <v>25.08</v>
      </c>
      <c r="H156" s="16">
        <f t="shared" si="10"/>
        <v>31.4</v>
      </c>
      <c r="I156" s="16">
        <f t="shared" si="11"/>
        <v>910.6</v>
      </c>
    </row>
    <row r="157" spans="1:9" ht="24" customHeight="1" x14ac:dyDescent="0.2">
      <c r="A157" s="10" t="s">
        <v>438</v>
      </c>
      <c r="B157" s="11" t="s">
        <v>320</v>
      </c>
      <c r="C157" s="10" t="s">
        <v>25</v>
      </c>
      <c r="D157" s="4" t="s">
        <v>321</v>
      </c>
      <c r="E157" s="15" t="s">
        <v>27</v>
      </c>
      <c r="F157" s="22">
        <v>42</v>
      </c>
      <c r="G157" s="16">
        <v>4.51</v>
      </c>
      <c r="H157" s="16">
        <f t="shared" si="10"/>
        <v>5.64</v>
      </c>
      <c r="I157" s="16">
        <f t="shared" si="11"/>
        <v>236.88</v>
      </c>
    </row>
    <row r="158" spans="1:9" ht="24" customHeight="1" x14ac:dyDescent="0.2">
      <c r="A158" s="10" t="s">
        <v>439</v>
      </c>
      <c r="B158" s="11" t="s">
        <v>323</v>
      </c>
      <c r="C158" s="10" t="s">
        <v>25</v>
      </c>
      <c r="D158" s="4" t="s">
        <v>324</v>
      </c>
      <c r="E158" s="15" t="s">
        <v>27</v>
      </c>
      <c r="F158" s="22">
        <v>12</v>
      </c>
      <c r="G158" s="16">
        <v>4.84</v>
      </c>
      <c r="H158" s="16">
        <f t="shared" si="10"/>
        <v>6.06</v>
      </c>
      <c r="I158" s="16">
        <f t="shared" si="11"/>
        <v>72.72</v>
      </c>
    </row>
    <row r="159" spans="1:9" ht="24" customHeight="1" x14ac:dyDescent="0.2">
      <c r="A159" s="10" t="s">
        <v>440</v>
      </c>
      <c r="B159" s="11" t="s">
        <v>350</v>
      </c>
      <c r="C159" s="10" t="s">
        <v>25</v>
      </c>
      <c r="D159" s="4" t="s">
        <v>351</v>
      </c>
      <c r="E159" s="15" t="s">
        <v>27</v>
      </c>
      <c r="F159" s="22">
        <v>22</v>
      </c>
      <c r="G159" s="16">
        <v>4</v>
      </c>
      <c r="H159" s="16">
        <f t="shared" si="10"/>
        <v>5</v>
      </c>
      <c r="I159" s="16">
        <f t="shared" si="11"/>
        <v>110</v>
      </c>
    </row>
    <row r="160" spans="1:9" ht="24" customHeight="1" x14ac:dyDescent="0.2">
      <c r="A160" s="10" t="s">
        <v>441</v>
      </c>
      <c r="B160" s="11" t="s">
        <v>442</v>
      </c>
      <c r="C160" s="10" t="s">
        <v>25</v>
      </c>
      <c r="D160" s="4" t="s">
        <v>348</v>
      </c>
      <c r="E160" s="15" t="s">
        <v>27</v>
      </c>
      <c r="F160" s="22">
        <v>52</v>
      </c>
      <c r="G160" s="16">
        <v>3.27</v>
      </c>
      <c r="H160" s="16">
        <f t="shared" si="10"/>
        <v>4.09</v>
      </c>
      <c r="I160" s="16">
        <f t="shared" si="11"/>
        <v>212.68</v>
      </c>
    </row>
    <row r="161" spans="1:9" ht="24" customHeight="1" x14ac:dyDescent="0.2">
      <c r="A161" s="10" t="s">
        <v>443</v>
      </c>
      <c r="B161" s="11" t="s">
        <v>444</v>
      </c>
      <c r="C161" s="10" t="s">
        <v>25</v>
      </c>
      <c r="D161" s="4" t="s">
        <v>445</v>
      </c>
      <c r="E161" s="15" t="s">
        <v>27</v>
      </c>
      <c r="F161" s="22">
        <v>0</v>
      </c>
      <c r="G161" s="16">
        <v>6.29</v>
      </c>
      <c r="H161" s="16">
        <f t="shared" si="10"/>
        <v>7.87</v>
      </c>
      <c r="I161" s="16">
        <f t="shared" si="11"/>
        <v>0</v>
      </c>
    </row>
    <row r="162" spans="1:9" ht="26.1" customHeight="1" x14ac:dyDescent="0.2">
      <c r="A162" s="10" t="s">
        <v>446</v>
      </c>
      <c r="B162" s="11" t="s">
        <v>447</v>
      </c>
      <c r="C162" s="10" t="s">
        <v>25</v>
      </c>
      <c r="D162" s="4" t="s">
        <v>448</v>
      </c>
      <c r="E162" s="15" t="s">
        <v>27</v>
      </c>
      <c r="F162" s="22">
        <v>9</v>
      </c>
      <c r="G162" s="16">
        <v>5.86</v>
      </c>
      <c r="H162" s="16">
        <f t="shared" si="10"/>
        <v>7.33</v>
      </c>
      <c r="I162" s="16">
        <f t="shared" si="11"/>
        <v>65.97</v>
      </c>
    </row>
    <row r="163" spans="1:9" ht="26.1" customHeight="1" x14ac:dyDescent="0.2">
      <c r="A163" s="10" t="s">
        <v>449</v>
      </c>
      <c r="B163" s="11" t="s">
        <v>450</v>
      </c>
      <c r="C163" s="10" t="s">
        <v>25</v>
      </c>
      <c r="D163" s="4" t="s">
        <v>451</v>
      </c>
      <c r="E163" s="15" t="s">
        <v>27</v>
      </c>
      <c r="F163" s="22">
        <v>2</v>
      </c>
      <c r="G163" s="16">
        <v>8.9700000000000006</v>
      </c>
      <c r="H163" s="16">
        <f t="shared" si="10"/>
        <v>11.23</v>
      </c>
      <c r="I163" s="16">
        <f t="shared" si="11"/>
        <v>22.46</v>
      </c>
    </row>
    <row r="164" spans="1:9" ht="26.1" customHeight="1" x14ac:dyDescent="0.2">
      <c r="A164" s="10" t="s">
        <v>452</v>
      </c>
      <c r="B164" s="11" t="s">
        <v>453</v>
      </c>
      <c r="C164" s="10" t="s">
        <v>61</v>
      </c>
      <c r="D164" s="4" t="s">
        <v>454</v>
      </c>
      <c r="E164" s="15" t="s">
        <v>297</v>
      </c>
      <c r="F164" s="22">
        <v>29</v>
      </c>
      <c r="G164" s="16">
        <v>28.26</v>
      </c>
      <c r="H164" s="16">
        <f t="shared" si="10"/>
        <v>35.380000000000003</v>
      </c>
      <c r="I164" s="16">
        <f t="shared" si="11"/>
        <v>1026.02</v>
      </c>
    </row>
    <row r="165" spans="1:9" ht="26.1" customHeight="1" x14ac:dyDescent="0.2">
      <c r="A165" s="10" t="s">
        <v>455</v>
      </c>
      <c r="B165" s="11" t="s">
        <v>456</v>
      </c>
      <c r="C165" s="10" t="s">
        <v>25</v>
      </c>
      <c r="D165" s="4" t="s">
        <v>457</v>
      </c>
      <c r="E165" s="15" t="s">
        <v>27</v>
      </c>
      <c r="F165" s="22">
        <v>1</v>
      </c>
      <c r="G165" s="16">
        <v>7.05</v>
      </c>
      <c r="H165" s="16">
        <f t="shared" si="10"/>
        <v>8.82</v>
      </c>
      <c r="I165" s="16">
        <f t="shared" si="11"/>
        <v>8.82</v>
      </c>
    </row>
    <row r="166" spans="1:9" ht="26.1" customHeight="1" x14ac:dyDescent="0.2">
      <c r="A166" s="10" t="s">
        <v>458</v>
      </c>
      <c r="B166" s="11" t="s">
        <v>459</v>
      </c>
      <c r="C166" s="10" t="s">
        <v>460</v>
      </c>
      <c r="D166" s="4" t="s">
        <v>461</v>
      </c>
      <c r="E166" s="15" t="s">
        <v>27</v>
      </c>
      <c r="F166" s="22">
        <v>1</v>
      </c>
      <c r="G166" s="16">
        <v>34.53</v>
      </c>
      <c r="H166" s="16">
        <f t="shared" si="10"/>
        <v>43.23</v>
      </c>
      <c r="I166" s="16">
        <f t="shared" si="11"/>
        <v>43.23</v>
      </c>
    </row>
    <row r="167" spans="1:9" ht="26.1" customHeight="1" x14ac:dyDescent="0.2">
      <c r="A167" s="10" t="s">
        <v>462</v>
      </c>
      <c r="B167" s="11" t="s">
        <v>463</v>
      </c>
      <c r="C167" s="10" t="s">
        <v>460</v>
      </c>
      <c r="D167" s="4" t="s">
        <v>464</v>
      </c>
      <c r="E167" s="15" t="s">
        <v>27</v>
      </c>
      <c r="F167" s="22">
        <v>2</v>
      </c>
      <c r="G167" s="16">
        <v>9.86</v>
      </c>
      <c r="H167" s="16">
        <f t="shared" si="10"/>
        <v>12.34</v>
      </c>
      <c r="I167" s="16">
        <f t="shared" si="11"/>
        <v>24.68</v>
      </c>
    </row>
    <row r="168" spans="1:9" ht="39" customHeight="1" x14ac:dyDescent="0.2">
      <c r="A168" s="10" t="s">
        <v>465</v>
      </c>
      <c r="B168" s="11" t="s">
        <v>466</v>
      </c>
      <c r="C168" s="10" t="s">
        <v>25</v>
      </c>
      <c r="D168" s="4" t="s">
        <v>467</v>
      </c>
      <c r="E168" s="15" t="s">
        <v>27</v>
      </c>
      <c r="F168" s="22">
        <v>1</v>
      </c>
      <c r="G168" s="16">
        <v>59.85</v>
      </c>
      <c r="H168" s="16">
        <f t="shared" si="10"/>
        <v>74.94</v>
      </c>
      <c r="I168" s="16">
        <f t="shared" si="11"/>
        <v>74.94</v>
      </c>
    </row>
    <row r="169" spans="1:9" ht="26.1" customHeight="1" x14ac:dyDescent="0.2">
      <c r="A169" s="10" t="s">
        <v>468</v>
      </c>
      <c r="B169" s="11" t="s">
        <v>424</v>
      </c>
      <c r="C169" s="10" t="s">
        <v>25</v>
      </c>
      <c r="D169" s="4" t="s">
        <v>469</v>
      </c>
      <c r="E169" s="15" t="s">
        <v>66</v>
      </c>
      <c r="F169" s="22">
        <v>164</v>
      </c>
      <c r="G169" s="16">
        <v>3.32</v>
      </c>
      <c r="H169" s="16">
        <f t="shared" si="10"/>
        <v>4.1500000000000004</v>
      </c>
      <c r="I169" s="16">
        <f t="shared" si="11"/>
        <v>680.6</v>
      </c>
    </row>
    <row r="170" spans="1:9" ht="26.1" customHeight="1" x14ac:dyDescent="0.2">
      <c r="A170" s="10" t="s">
        <v>470</v>
      </c>
      <c r="B170" s="11" t="s">
        <v>471</v>
      </c>
      <c r="C170" s="10" t="s">
        <v>25</v>
      </c>
      <c r="D170" s="4" t="s">
        <v>472</v>
      </c>
      <c r="E170" s="15" t="s">
        <v>27</v>
      </c>
      <c r="F170" s="22">
        <v>1</v>
      </c>
      <c r="G170" s="16">
        <v>22.59</v>
      </c>
      <c r="H170" s="16">
        <f t="shared" si="10"/>
        <v>28.28</v>
      </c>
      <c r="I170" s="16">
        <f t="shared" si="11"/>
        <v>28.28</v>
      </c>
    </row>
    <row r="171" spans="1:9" ht="26.1" customHeight="1" x14ac:dyDescent="0.2">
      <c r="A171" s="10" t="s">
        <v>473</v>
      </c>
      <c r="B171" s="11" t="s">
        <v>474</v>
      </c>
      <c r="C171" s="10" t="s">
        <v>25</v>
      </c>
      <c r="D171" s="4" t="s">
        <v>475</v>
      </c>
      <c r="E171" s="15" t="s">
        <v>27</v>
      </c>
      <c r="F171" s="22">
        <v>1</v>
      </c>
      <c r="G171" s="16">
        <v>11.8</v>
      </c>
      <c r="H171" s="16">
        <f t="shared" si="10"/>
        <v>14.77</v>
      </c>
      <c r="I171" s="16">
        <f t="shared" si="11"/>
        <v>14.77</v>
      </c>
    </row>
    <row r="172" spans="1:9" ht="26.1" customHeight="1" x14ac:dyDescent="0.2">
      <c r="A172" s="10" t="s">
        <v>476</v>
      </c>
      <c r="B172" s="11" t="s">
        <v>477</v>
      </c>
      <c r="C172" s="10" t="s">
        <v>25</v>
      </c>
      <c r="D172" s="4" t="s">
        <v>478</v>
      </c>
      <c r="E172" s="15" t="s">
        <v>27</v>
      </c>
      <c r="F172" s="22">
        <v>1</v>
      </c>
      <c r="G172" s="16">
        <v>5.69</v>
      </c>
      <c r="H172" s="16">
        <f t="shared" si="10"/>
        <v>7.12</v>
      </c>
      <c r="I172" s="16">
        <f t="shared" si="11"/>
        <v>7.12</v>
      </c>
    </row>
    <row r="173" spans="1:9" ht="26.1" customHeight="1" x14ac:dyDescent="0.2">
      <c r="A173" s="10" t="s">
        <v>479</v>
      </c>
      <c r="B173" s="11" t="s">
        <v>480</v>
      </c>
      <c r="C173" s="10" t="s">
        <v>25</v>
      </c>
      <c r="D173" s="4" t="s">
        <v>481</v>
      </c>
      <c r="E173" s="15" t="s">
        <v>27</v>
      </c>
      <c r="F173" s="22">
        <v>26</v>
      </c>
      <c r="G173" s="16">
        <v>5.16</v>
      </c>
      <c r="H173" s="16">
        <f t="shared" si="10"/>
        <v>6.46</v>
      </c>
      <c r="I173" s="16">
        <f t="shared" si="11"/>
        <v>167.96</v>
      </c>
    </row>
    <row r="174" spans="1:9" ht="51.95" customHeight="1" x14ac:dyDescent="0.2">
      <c r="A174" s="10" t="s">
        <v>482</v>
      </c>
      <c r="B174" s="11" t="s">
        <v>483</v>
      </c>
      <c r="C174" s="10" t="s">
        <v>25</v>
      </c>
      <c r="D174" s="4" t="s">
        <v>484</v>
      </c>
      <c r="E174" s="15" t="s">
        <v>66</v>
      </c>
      <c r="F174" s="22">
        <v>21</v>
      </c>
      <c r="G174" s="16">
        <v>64.31</v>
      </c>
      <c r="H174" s="16">
        <f t="shared" si="10"/>
        <v>80.52</v>
      </c>
      <c r="I174" s="16">
        <f t="shared" si="11"/>
        <v>1690.92</v>
      </c>
    </row>
    <row r="175" spans="1:9" ht="24" customHeight="1" x14ac:dyDescent="0.2">
      <c r="A175" s="9" t="s">
        <v>485</v>
      </c>
      <c r="B175" s="9"/>
      <c r="C175" s="9"/>
      <c r="D175" s="3" t="s">
        <v>486</v>
      </c>
      <c r="E175" s="3"/>
      <c r="F175" s="20"/>
      <c r="G175" s="21"/>
      <c r="H175" s="21"/>
      <c r="I175" s="14">
        <v>10196.07</v>
      </c>
    </row>
    <row r="176" spans="1:9" ht="26.1" customHeight="1" x14ac:dyDescent="0.2">
      <c r="A176" s="10" t="s">
        <v>487</v>
      </c>
      <c r="B176" s="11" t="s">
        <v>488</v>
      </c>
      <c r="C176" s="10" t="s">
        <v>20</v>
      </c>
      <c r="D176" s="4" t="s">
        <v>489</v>
      </c>
      <c r="E176" s="15" t="s">
        <v>22</v>
      </c>
      <c r="F176" s="22">
        <v>189.08</v>
      </c>
      <c r="G176" s="16">
        <v>3.19</v>
      </c>
      <c r="H176" s="16">
        <f t="shared" ref="H176:H184" si="12">TRUNC(G176 * (1 + 25.22 / 100), 2)</f>
        <v>3.99</v>
      </c>
      <c r="I176" s="16">
        <f t="shared" ref="I176:I184" si="13">TRUNC(F176 * H176, 2)</f>
        <v>754.42</v>
      </c>
    </row>
    <row r="177" spans="1:9" ht="26.1" customHeight="1" x14ac:dyDescent="0.2">
      <c r="A177" s="10" t="s">
        <v>490</v>
      </c>
      <c r="B177" s="11" t="s">
        <v>491</v>
      </c>
      <c r="C177" s="10" t="s">
        <v>20</v>
      </c>
      <c r="D177" s="4" t="s">
        <v>492</v>
      </c>
      <c r="E177" s="15" t="s">
        <v>22</v>
      </c>
      <c r="F177" s="22">
        <v>189.08</v>
      </c>
      <c r="G177" s="16">
        <v>11.67</v>
      </c>
      <c r="H177" s="16">
        <f t="shared" si="12"/>
        <v>14.61</v>
      </c>
      <c r="I177" s="16">
        <f t="shared" si="13"/>
        <v>2762.45</v>
      </c>
    </row>
    <row r="178" spans="1:9" ht="26.1" customHeight="1" x14ac:dyDescent="0.2">
      <c r="A178" s="10" t="s">
        <v>493</v>
      </c>
      <c r="B178" s="11" t="s">
        <v>494</v>
      </c>
      <c r="C178" s="10" t="s">
        <v>20</v>
      </c>
      <c r="D178" s="4" t="s">
        <v>495</v>
      </c>
      <c r="E178" s="15" t="s">
        <v>22</v>
      </c>
      <c r="F178" s="22">
        <v>189.08</v>
      </c>
      <c r="G178" s="16">
        <v>11.12</v>
      </c>
      <c r="H178" s="16">
        <f t="shared" si="12"/>
        <v>13.92</v>
      </c>
      <c r="I178" s="16">
        <f t="shared" si="13"/>
        <v>2631.99</v>
      </c>
    </row>
    <row r="179" spans="1:9" ht="39" customHeight="1" x14ac:dyDescent="0.2">
      <c r="A179" s="10" t="s">
        <v>496</v>
      </c>
      <c r="B179" s="11" t="s">
        <v>497</v>
      </c>
      <c r="C179" s="10" t="s">
        <v>61</v>
      </c>
      <c r="D179" s="4" t="s">
        <v>498</v>
      </c>
      <c r="E179" s="15" t="s">
        <v>22</v>
      </c>
      <c r="F179" s="22">
        <v>15.18</v>
      </c>
      <c r="G179" s="16">
        <v>7.76</v>
      </c>
      <c r="H179" s="16">
        <f t="shared" si="12"/>
        <v>9.7100000000000009</v>
      </c>
      <c r="I179" s="16">
        <f t="shared" si="13"/>
        <v>147.38999999999999</v>
      </c>
    </row>
    <row r="180" spans="1:9" ht="51.95" customHeight="1" x14ac:dyDescent="0.2">
      <c r="A180" s="10" t="s">
        <v>499</v>
      </c>
      <c r="B180" s="11" t="s">
        <v>500</v>
      </c>
      <c r="C180" s="10" t="s">
        <v>20</v>
      </c>
      <c r="D180" s="4" t="s">
        <v>501</v>
      </c>
      <c r="E180" s="15" t="s">
        <v>22</v>
      </c>
      <c r="F180" s="22">
        <v>15.18</v>
      </c>
      <c r="G180" s="16">
        <v>39.4</v>
      </c>
      <c r="H180" s="16">
        <f t="shared" si="12"/>
        <v>49.33</v>
      </c>
      <c r="I180" s="16">
        <f t="shared" si="13"/>
        <v>748.82</v>
      </c>
    </row>
    <row r="181" spans="1:9" ht="26.1" customHeight="1" x14ac:dyDescent="0.2">
      <c r="A181" s="10" t="s">
        <v>502</v>
      </c>
      <c r="B181" s="11" t="s">
        <v>503</v>
      </c>
      <c r="C181" s="10" t="s">
        <v>20</v>
      </c>
      <c r="D181" s="4" t="s">
        <v>504</v>
      </c>
      <c r="E181" s="15" t="s">
        <v>22</v>
      </c>
      <c r="F181" s="22">
        <v>51.86</v>
      </c>
      <c r="G181" s="16">
        <v>3.98</v>
      </c>
      <c r="H181" s="16">
        <f t="shared" si="12"/>
        <v>4.9800000000000004</v>
      </c>
      <c r="I181" s="16">
        <f t="shared" si="13"/>
        <v>258.26</v>
      </c>
    </row>
    <row r="182" spans="1:9" ht="26.1" customHeight="1" x14ac:dyDescent="0.2">
      <c r="A182" s="10" t="s">
        <v>505</v>
      </c>
      <c r="B182" s="11" t="s">
        <v>506</v>
      </c>
      <c r="C182" s="10" t="s">
        <v>20</v>
      </c>
      <c r="D182" s="4" t="s">
        <v>507</v>
      </c>
      <c r="E182" s="15" t="s">
        <v>22</v>
      </c>
      <c r="F182" s="22">
        <v>51.86</v>
      </c>
      <c r="G182" s="16">
        <v>25.16</v>
      </c>
      <c r="H182" s="16">
        <f t="shared" si="12"/>
        <v>31.5</v>
      </c>
      <c r="I182" s="16">
        <f t="shared" si="13"/>
        <v>1633.59</v>
      </c>
    </row>
    <row r="183" spans="1:9" ht="26.1" customHeight="1" x14ac:dyDescent="0.2">
      <c r="A183" s="10" t="s">
        <v>508</v>
      </c>
      <c r="B183" s="11" t="s">
        <v>509</v>
      </c>
      <c r="C183" s="10" t="s">
        <v>20</v>
      </c>
      <c r="D183" s="4" t="s">
        <v>510</v>
      </c>
      <c r="E183" s="15" t="s">
        <v>22</v>
      </c>
      <c r="F183" s="22">
        <v>51.86</v>
      </c>
      <c r="G183" s="16">
        <v>13.05</v>
      </c>
      <c r="H183" s="16">
        <f t="shared" si="12"/>
        <v>16.34</v>
      </c>
      <c r="I183" s="16">
        <f t="shared" si="13"/>
        <v>847.39</v>
      </c>
    </row>
    <row r="184" spans="1:9" ht="39" customHeight="1" x14ac:dyDescent="0.2">
      <c r="A184" s="10" t="s">
        <v>511</v>
      </c>
      <c r="B184" s="11" t="s">
        <v>512</v>
      </c>
      <c r="C184" s="10" t="s">
        <v>20</v>
      </c>
      <c r="D184" s="4" t="s">
        <v>513</v>
      </c>
      <c r="E184" s="15" t="s">
        <v>22</v>
      </c>
      <c r="F184" s="22">
        <v>18.59</v>
      </c>
      <c r="G184" s="16">
        <v>17.690000000000001</v>
      </c>
      <c r="H184" s="16">
        <f t="shared" si="12"/>
        <v>22.15</v>
      </c>
      <c r="I184" s="16">
        <f t="shared" si="13"/>
        <v>411.76</v>
      </c>
    </row>
    <row r="185" spans="1:9" ht="24" customHeight="1" x14ac:dyDescent="0.2">
      <c r="A185" s="9" t="s">
        <v>514</v>
      </c>
      <c r="B185" s="9"/>
      <c r="C185" s="9"/>
      <c r="D185" s="3" t="s">
        <v>515</v>
      </c>
      <c r="E185" s="3"/>
      <c r="F185" s="20"/>
      <c r="G185" s="21"/>
      <c r="H185" s="21"/>
      <c r="I185" s="14">
        <v>873.58</v>
      </c>
    </row>
    <row r="186" spans="1:9" ht="39" customHeight="1" x14ac:dyDescent="0.2">
      <c r="A186" s="10" t="s">
        <v>516</v>
      </c>
      <c r="B186" s="11" t="s">
        <v>517</v>
      </c>
      <c r="C186" s="10" t="s">
        <v>20</v>
      </c>
      <c r="D186" s="4" t="s">
        <v>518</v>
      </c>
      <c r="E186" s="15" t="s">
        <v>27</v>
      </c>
      <c r="F186" s="22">
        <v>2</v>
      </c>
      <c r="G186" s="16">
        <v>56.01</v>
      </c>
      <c r="H186" s="16">
        <f t="shared" ref="H186:H197" si="14">TRUNC(G186 * (1 + 25.22 / 100), 2)</f>
        <v>70.13</v>
      </c>
      <c r="I186" s="16">
        <f t="shared" ref="I186:I197" si="15">TRUNC(F186 * H186, 2)</f>
        <v>140.26</v>
      </c>
    </row>
    <row r="187" spans="1:9" ht="51.95" customHeight="1" x14ac:dyDescent="0.2">
      <c r="A187" s="10" t="s">
        <v>519</v>
      </c>
      <c r="B187" s="11" t="s">
        <v>520</v>
      </c>
      <c r="C187" s="10" t="s">
        <v>20</v>
      </c>
      <c r="D187" s="4" t="s">
        <v>521</v>
      </c>
      <c r="E187" s="15" t="s">
        <v>27</v>
      </c>
      <c r="F187" s="22">
        <v>4</v>
      </c>
      <c r="G187" s="16">
        <v>4.57</v>
      </c>
      <c r="H187" s="16">
        <f t="shared" si="14"/>
        <v>5.72</v>
      </c>
      <c r="I187" s="16">
        <f t="shared" si="15"/>
        <v>22.88</v>
      </c>
    </row>
    <row r="188" spans="1:9" ht="39" customHeight="1" x14ac:dyDescent="0.2">
      <c r="A188" s="10" t="s">
        <v>522</v>
      </c>
      <c r="B188" s="11" t="s">
        <v>523</v>
      </c>
      <c r="C188" s="10" t="s">
        <v>20</v>
      </c>
      <c r="D188" s="4" t="s">
        <v>524</v>
      </c>
      <c r="E188" s="15" t="s">
        <v>27</v>
      </c>
      <c r="F188" s="22">
        <v>1</v>
      </c>
      <c r="G188" s="16">
        <v>5.42</v>
      </c>
      <c r="H188" s="16">
        <f t="shared" si="14"/>
        <v>6.78</v>
      </c>
      <c r="I188" s="16">
        <f t="shared" si="15"/>
        <v>6.78</v>
      </c>
    </row>
    <row r="189" spans="1:9" ht="39" customHeight="1" x14ac:dyDescent="0.2">
      <c r="A189" s="10" t="s">
        <v>525</v>
      </c>
      <c r="B189" s="11" t="s">
        <v>526</v>
      </c>
      <c r="C189" s="10" t="s">
        <v>20</v>
      </c>
      <c r="D189" s="4" t="s">
        <v>527</v>
      </c>
      <c r="E189" s="15" t="s">
        <v>27</v>
      </c>
      <c r="F189" s="22">
        <v>1</v>
      </c>
      <c r="G189" s="16">
        <v>8.17</v>
      </c>
      <c r="H189" s="16">
        <f t="shared" si="14"/>
        <v>10.23</v>
      </c>
      <c r="I189" s="16">
        <f t="shared" si="15"/>
        <v>10.23</v>
      </c>
    </row>
    <row r="190" spans="1:9" ht="39" customHeight="1" x14ac:dyDescent="0.2">
      <c r="A190" s="10" t="s">
        <v>528</v>
      </c>
      <c r="B190" s="11" t="s">
        <v>529</v>
      </c>
      <c r="C190" s="10" t="s">
        <v>20</v>
      </c>
      <c r="D190" s="4" t="s">
        <v>530</v>
      </c>
      <c r="E190" s="15" t="s">
        <v>27</v>
      </c>
      <c r="F190" s="22">
        <v>1</v>
      </c>
      <c r="G190" s="16">
        <v>11.79</v>
      </c>
      <c r="H190" s="16">
        <f t="shared" si="14"/>
        <v>14.76</v>
      </c>
      <c r="I190" s="16">
        <f t="shared" si="15"/>
        <v>14.76</v>
      </c>
    </row>
    <row r="191" spans="1:9" ht="39" customHeight="1" x14ac:dyDescent="0.2">
      <c r="A191" s="10" t="s">
        <v>531</v>
      </c>
      <c r="B191" s="11" t="s">
        <v>532</v>
      </c>
      <c r="C191" s="10" t="s">
        <v>20</v>
      </c>
      <c r="D191" s="4" t="s">
        <v>533</v>
      </c>
      <c r="E191" s="15" t="s">
        <v>27</v>
      </c>
      <c r="F191" s="22">
        <v>4</v>
      </c>
      <c r="G191" s="16">
        <v>7.33</v>
      </c>
      <c r="H191" s="16">
        <f t="shared" si="14"/>
        <v>9.17</v>
      </c>
      <c r="I191" s="16">
        <f t="shared" si="15"/>
        <v>36.68</v>
      </c>
    </row>
    <row r="192" spans="1:9" ht="39" customHeight="1" x14ac:dyDescent="0.2">
      <c r="A192" s="10" t="s">
        <v>534</v>
      </c>
      <c r="B192" s="11" t="s">
        <v>535</v>
      </c>
      <c r="C192" s="10" t="s">
        <v>20</v>
      </c>
      <c r="D192" s="4" t="s">
        <v>536</v>
      </c>
      <c r="E192" s="15" t="s">
        <v>66</v>
      </c>
      <c r="F192" s="22">
        <v>7.72</v>
      </c>
      <c r="G192" s="16">
        <v>18.52</v>
      </c>
      <c r="H192" s="16">
        <f t="shared" si="14"/>
        <v>23.19</v>
      </c>
      <c r="I192" s="16">
        <f t="shared" si="15"/>
        <v>179.02</v>
      </c>
    </row>
    <row r="193" spans="1:9" ht="39" customHeight="1" x14ac:dyDescent="0.2">
      <c r="A193" s="10" t="s">
        <v>537</v>
      </c>
      <c r="B193" s="11" t="s">
        <v>538</v>
      </c>
      <c r="C193" s="10" t="s">
        <v>20</v>
      </c>
      <c r="D193" s="4" t="s">
        <v>539</v>
      </c>
      <c r="E193" s="15" t="s">
        <v>66</v>
      </c>
      <c r="F193" s="22">
        <v>17.8</v>
      </c>
      <c r="G193" s="16">
        <v>14.05</v>
      </c>
      <c r="H193" s="16">
        <f t="shared" si="14"/>
        <v>17.59</v>
      </c>
      <c r="I193" s="16">
        <f t="shared" si="15"/>
        <v>313.10000000000002</v>
      </c>
    </row>
    <row r="194" spans="1:9" ht="39" customHeight="1" x14ac:dyDescent="0.2">
      <c r="A194" s="10" t="s">
        <v>540</v>
      </c>
      <c r="B194" s="11" t="s">
        <v>541</v>
      </c>
      <c r="C194" s="10" t="s">
        <v>20</v>
      </c>
      <c r="D194" s="4" t="s">
        <v>542</v>
      </c>
      <c r="E194" s="15" t="s">
        <v>27</v>
      </c>
      <c r="F194" s="22">
        <v>4</v>
      </c>
      <c r="G194" s="16">
        <v>10.029999999999999</v>
      </c>
      <c r="H194" s="16">
        <f t="shared" si="14"/>
        <v>12.55</v>
      </c>
      <c r="I194" s="16">
        <f t="shared" si="15"/>
        <v>50.2</v>
      </c>
    </row>
    <row r="195" spans="1:9" ht="39" customHeight="1" x14ac:dyDescent="0.2">
      <c r="A195" s="10" t="s">
        <v>543</v>
      </c>
      <c r="B195" s="11" t="s">
        <v>544</v>
      </c>
      <c r="C195" s="10" t="s">
        <v>20</v>
      </c>
      <c r="D195" s="4" t="s">
        <v>545</v>
      </c>
      <c r="E195" s="15" t="s">
        <v>27</v>
      </c>
      <c r="F195" s="22">
        <v>1</v>
      </c>
      <c r="G195" s="16">
        <v>12.63</v>
      </c>
      <c r="H195" s="16">
        <f t="shared" si="14"/>
        <v>15.81</v>
      </c>
      <c r="I195" s="16">
        <f t="shared" si="15"/>
        <v>15.81</v>
      </c>
    </row>
    <row r="196" spans="1:9" ht="39" customHeight="1" x14ac:dyDescent="0.2">
      <c r="A196" s="10" t="s">
        <v>546</v>
      </c>
      <c r="B196" s="11" t="s">
        <v>547</v>
      </c>
      <c r="C196" s="10" t="s">
        <v>20</v>
      </c>
      <c r="D196" s="4" t="s">
        <v>548</v>
      </c>
      <c r="E196" s="15" t="s">
        <v>27</v>
      </c>
      <c r="F196" s="22">
        <v>1</v>
      </c>
      <c r="G196" s="16">
        <v>10.1</v>
      </c>
      <c r="H196" s="16">
        <f t="shared" si="14"/>
        <v>12.64</v>
      </c>
      <c r="I196" s="16">
        <f t="shared" si="15"/>
        <v>12.64</v>
      </c>
    </row>
    <row r="197" spans="1:9" ht="39" customHeight="1" x14ac:dyDescent="0.2">
      <c r="A197" s="10" t="s">
        <v>549</v>
      </c>
      <c r="B197" s="11" t="s">
        <v>550</v>
      </c>
      <c r="C197" s="10" t="s">
        <v>20</v>
      </c>
      <c r="D197" s="4" t="s">
        <v>551</v>
      </c>
      <c r="E197" s="15" t="s">
        <v>27</v>
      </c>
      <c r="F197" s="22">
        <v>6</v>
      </c>
      <c r="G197" s="16">
        <v>9.48</v>
      </c>
      <c r="H197" s="16">
        <f t="shared" si="14"/>
        <v>11.87</v>
      </c>
      <c r="I197" s="16">
        <f t="shared" si="15"/>
        <v>71.22</v>
      </c>
    </row>
    <row r="198" spans="1:9" ht="24" customHeight="1" x14ac:dyDescent="0.2">
      <c r="A198" s="9" t="s">
        <v>552</v>
      </c>
      <c r="B198" s="9"/>
      <c r="C198" s="9"/>
      <c r="D198" s="3" t="s">
        <v>553</v>
      </c>
      <c r="E198" s="3"/>
      <c r="F198" s="20"/>
      <c r="G198" s="21"/>
      <c r="H198" s="21"/>
      <c r="I198" s="14">
        <v>4172.59</v>
      </c>
    </row>
    <row r="199" spans="1:9" ht="39" customHeight="1" x14ac:dyDescent="0.2">
      <c r="A199" s="10" t="s">
        <v>554</v>
      </c>
      <c r="B199" s="11" t="s">
        <v>555</v>
      </c>
      <c r="C199" s="10" t="s">
        <v>20</v>
      </c>
      <c r="D199" s="4" t="s">
        <v>556</v>
      </c>
      <c r="E199" s="15" t="s">
        <v>27</v>
      </c>
      <c r="F199" s="22">
        <v>4</v>
      </c>
      <c r="G199" s="16">
        <v>490.9</v>
      </c>
      <c r="H199" s="16">
        <f t="shared" ref="H199:H209" si="16">TRUNC(G199 * (1 + 25.22 / 100), 2)</f>
        <v>614.70000000000005</v>
      </c>
      <c r="I199" s="16">
        <f t="shared" ref="I199:I209" si="17">TRUNC(F199 * H199, 2)</f>
        <v>2458.8000000000002</v>
      </c>
    </row>
    <row r="200" spans="1:9" ht="51.95" customHeight="1" x14ac:dyDescent="0.2">
      <c r="A200" s="10" t="s">
        <v>557</v>
      </c>
      <c r="B200" s="11" t="s">
        <v>558</v>
      </c>
      <c r="C200" s="10" t="s">
        <v>20</v>
      </c>
      <c r="D200" s="4" t="s">
        <v>559</v>
      </c>
      <c r="E200" s="15" t="s">
        <v>27</v>
      </c>
      <c r="F200" s="22">
        <v>2</v>
      </c>
      <c r="G200" s="16">
        <v>53.61</v>
      </c>
      <c r="H200" s="16">
        <f t="shared" si="16"/>
        <v>67.13</v>
      </c>
      <c r="I200" s="16">
        <f t="shared" si="17"/>
        <v>134.26</v>
      </c>
    </row>
    <row r="201" spans="1:9" ht="26.1" customHeight="1" x14ac:dyDescent="0.2">
      <c r="A201" s="10" t="s">
        <v>560</v>
      </c>
      <c r="B201" s="11" t="s">
        <v>561</v>
      </c>
      <c r="C201" s="10" t="s">
        <v>25</v>
      </c>
      <c r="D201" s="4" t="s">
        <v>562</v>
      </c>
      <c r="E201" s="15" t="s">
        <v>27</v>
      </c>
      <c r="F201" s="22">
        <v>6</v>
      </c>
      <c r="G201" s="16">
        <v>2.5299999999999998</v>
      </c>
      <c r="H201" s="16">
        <f t="shared" si="16"/>
        <v>3.16</v>
      </c>
      <c r="I201" s="16">
        <f t="shared" si="17"/>
        <v>18.96</v>
      </c>
    </row>
    <row r="202" spans="1:9" ht="26.1" customHeight="1" x14ac:dyDescent="0.2">
      <c r="A202" s="10" t="s">
        <v>563</v>
      </c>
      <c r="B202" s="11" t="s">
        <v>564</v>
      </c>
      <c r="C202" s="10" t="s">
        <v>25</v>
      </c>
      <c r="D202" s="4" t="s">
        <v>565</v>
      </c>
      <c r="E202" s="15" t="s">
        <v>27</v>
      </c>
      <c r="F202" s="22">
        <v>2</v>
      </c>
      <c r="G202" s="16">
        <v>1.43</v>
      </c>
      <c r="H202" s="16">
        <f t="shared" si="16"/>
        <v>1.79</v>
      </c>
      <c r="I202" s="16">
        <f t="shared" si="17"/>
        <v>3.58</v>
      </c>
    </row>
    <row r="203" spans="1:9" ht="51.95" customHeight="1" x14ac:dyDescent="0.2">
      <c r="A203" s="10" t="s">
        <v>566</v>
      </c>
      <c r="B203" s="11" t="s">
        <v>567</v>
      </c>
      <c r="C203" s="10" t="s">
        <v>20</v>
      </c>
      <c r="D203" s="4" t="s">
        <v>568</v>
      </c>
      <c r="E203" s="15" t="s">
        <v>27</v>
      </c>
      <c r="F203" s="22">
        <v>2</v>
      </c>
      <c r="G203" s="16">
        <v>29.44</v>
      </c>
      <c r="H203" s="16">
        <f t="shared" si="16"/>
        <v>36.86</v>
      </c>
      <c r="I203" s="16">
        <f t="shared" si="17"/>
        <v>73.72</v>
      </c>
    </row>
    <row r="204" spans="1:9" ht="51.95" customHeight="1" x14ac:dyDescent="0.2">
      <c r="A204" s="10" t="s">
        <v>569</v>
      </c>
      <c r="B204" s="11" t="s">
        <v>570</v>
      </c>
      <c r="C204" s="10" t="s">
        <v>20</v>
      </c>
      <c r="D204" s="4" t="s">
        <v>571</v>
      </c>
      <c r="E204" s="15" t="s">
        <v>27</v>
      </c>
      <c r="F204" s="22">
        <v>2</v>
      </c>
      <c r="G204" s="16">
        <v>9.36</v>
      </c>
      <c r="H204" s="16">
        <f t="shared" si="16"/>
        <v>11.72</v>
      </c>
      <c r="I204" s="16">
        <f t="shared" si="17"/>
        <v>23.44</v>
      </c>
    </row>
    <row r="205" spans="1:9" ht="51.95" customHeight="1" x14ac:dyDescent="0.2">
      <c r="A205" s="10" t="s">
        <v>572</v>
      </c>
      <c r="B205" s="11" t="s">
        <v>573</v>
      </c>
      <c r="C205" s="10" t="s">
        <v>20</v>
      </c>
      <c r="D205" s="4" t="s">
        <v>574</v>
      </c>
      <c r="E205" s="15" t="s">
        <v>27</v>
      </c>
      <c r="F205" s="22">
        <v>2</v>
      </c>
      <c r="G205" s="16">
        <v>7.51</v>
      </c>
      <c r="H205" s="16">
        <f t="shared" si="16"/>
        <v>9.4</v>
      </c>
      <c r="I205" s="16">
        <f t="shared" si="17"/>
        <v>18.8</v>
      </c>
    </row>
    <row r="206" spans="1:9" ht="51.95" customHeight="1" x14ac:dyDescent="0.2">
      <c r="A206" s="10" t="s">
        <v>575</v>
      </c>
      <c r="B206" s="11" t="s">
        <v>576</v>
      </c>
      <c r="C206" s="10" t="s">
        <v>20</v>
      </c>
      <c r="D206" s="4" t="s">
        <v>577</v>
      </c>
      <c r="E206" s="15" t="s">
        <v>27</v>
      </c>
      <c r="F206" s="22">
        <v>2</v>
      </c>
      <c r="G206" s="16">
        <v>12</v>
      </c>
      <c r="H206" s="16">
        <f t="shared" si="16"/>
        <v>15.02</v>
      </c>
      <c r="I206" s="16">
        <f t="shared" si="17"/>
        <v>30.04</v>
      </c>
    </row>
    <row r="207" spans="1:9" ht="39" customHeight="1" x14ac:dyDescent="0.2">
      <c r="A207" s="10" t="s">
        <v>578</v>
      </c>
      <c r="B207" s="11" t="s">
        <v>579</v>
      </c>
      <c r="C207" s="10" t="s">
        <v>20</v>
      </c>
      <c r="D207" s="4" t="s">
        <v>580</v>
      </c>
      <c r="E207" s="15" t="s">
        <v>66</v>
      </c>
      <c r="F207" s="22">
        <v>33.520000000000003</v>
      </c>
      <c r="G207" s="16">
        <v>28.07</v>
      </c>
      <c r="H207" s="16">
        <f t="shared" si="16"/>
        <v>35.14</v>
      </c>
      <c r="I207" s="16">
        <f t="shared" si="17"/>
        <v>1177.8900000000001</v>
      </c>
    </row>
    <row r="208" spans="1:9" ht="39" customHeight="1" x14ac:dyDescent="0.2">
      <c r="A208" s="10" t="s">
        <v>581</v>
      </c>
      <c r="B208" s="11" t="s">
        <v>582</v>
      </c>
      <c r="C208" s="10" t="s">
        <v>20</v>
      </c>
      <c r="D208" s="4" t="s">
        <v>583</v>
      </c>
      <c r="E208" s="15" t="s">
        <v>66</v>
      </c>
      <c r="F208" s="22">
        <v>4.41</v>
      </c>
      <c r="G208" s="16">
        <v>16.29</v>
      </c>
      <c r="H208" s="16">
        <f t="shared" si="16"/>
        <v>20.39</v>
      </c>
      <c r="I208" s="16">
        <f t="shared" si="17"/>
        <v>89.91</v>
      </c>
    </row>
    <row r="209" spans="1:9" ht="39" customHeight="1" x14ac:dyDescent="0.2">
      <c r="A209" s="10" t="s">
        <v>584</v>
      </c>
      <c r="B209" s="11" t="s">
        <v>585</v>
      </c>
      <c r="C209" s="10" t="s">
        <v>20</v>
      </c>
      <c r="D209" s="4" t="s">
        <v>586</v>
      </c>
      <c r="E209" s="15" t="s">
        <v>66</v>
      </c>
      <c r="F209" s="22">
        <v>5.68</v>
      </c>
      <c r="G209" s="16">
        <v>20.14</v>
      </c>
      <c r="H209" s="16">
        <f t="shared" si="16"/>
        <v>25.21</v>
      </c>
      <c r="I209" s="16">
        <f t="shared" si="17"/>
        <v>143.19</v>
      </c>
    </row>
    <row r="210" spans="1:9" ht="24" customHeight="1" x14ac:dyDescent="0.2">
      <c r="A210" s="9" t="s">
        <v>587</v>
      </c>
      <c r="B210" s="9"/>
      <c r="C210" s="9"/>
      <c r="D210" s="3" t="s">
        <v>588</v>
      </c>
      <c r="E210" s="3"/>
      <c r="F210" s="20"/>
      <c r="G210" s="21"/>
      <c r="H210" s="21"/>
      <c r="I210" s="14">
        <v>1665.04</v>
      </c>
    </row>
    <row r="211" spans="1:9" ht="39" customHeight="1" x14ac:dyDescent="0.2">
      <c r="A211" s="10" t="s">
        <v>589</v>
      </c>
      <c r="B211" s="11" t="s">
        <v>590</v>
      </c>
      <c r="C211" s="10" t="s">
        <v>20</v>
      </c>
      <c r="D211" s="4" t="s">
        <v>591</v>
      </c>
      <c r="E211" s="15" t="s">
        <v>66</v>
      </c>
      <c r="F211" s="22">
        <v>9.5399999999999991</v>
      </c>
      <c r="G211" s="16">
        <v>114.44</v>
      </c>
      <c r="H211" s="16">
        <f>TRUNC(G211 * (1 + 25.22 / 100), 2)</f>
        <v>143.30000000000001</v>
      </c>
      <c r="I211" s="16">
        <f>TRUNC(F211 * H211, 2)</f>
        <v>1367.08</v>
      </c>
    </row>
    <row r="212" spans="1:9" ht="39" customHeight="1" x14ac:dyDescent="0.2">
      <c r="A212" s="10" t="s">
        <v>592</v>
      </c>
      <c r="B212" s="11" t="s">
        <v>593</v>
      </c>
      <c r="C212" s="10" t="s">
        <v>20</v>
      </c>
      <c r="D212" s="4" t="s">
        <v>594</v>
      </c>
      <c r="E212" s="15" t="s">
        <v>66</v>
      </c>
      <c r="F212" s="22">
        <v>9</v>
      </c>
      <c r="G212" s="16">
        <v>12.91</v>
      </c>
      <c r="H212" s="16">
        <f>TRUNC(G212 * (1 + 25.22 / 100), 2)</f>
        <v>16.16</v>
      </c>
      <c r="I212" s="16">
        <f>TRUNC(F212 * H212, 2)</f>
        <v>145.44</v>
      </c>
    </row>
    <row r="213" spans="1:9" ht="51.95" customHeight="1" x14ac:dyDescent="0.2">
      <c r="A213" s="10" t="s">
        <v>595</v>
      </c>
      <c r="B213" s="11" t="s">
        <v>596</v>
      </c>
      <c r="C213" s="10" t="s">
        <v>20</v>
      </c>
      <c r="D213" s="4" t="s">
        <v>597</v>
      </c>
      <c r="E213" s="15" t="s">
        <v>27</v>
      </c>
      <c r="F213" s="22">
        <v>2</v>
      </c>
      <c r="G213" s="16">
        <v>19.95</v>
      </c>
      <c r="H213" s="16">
        <f>TRUNC(G213 * (1 + 25.22 / 100), 2)</f>
        <v>24.98</v>
      </c>
      <c r="I213" s="16">
        <f>TRUNC(F213 * H213, 2)</f>
        <v>49.96</v>
      </c>
    </row>
    <row r="214" spans="1:9" ht="51.95" customHeight="1" x14ac:dyDescent="0.2">
      <c r="A214" s="10" t="s">
        <v>598</v>
      </c>
      <c r="B214" s="11" t="s">
        <v>599</v>
      </c>
      <c r="C214" s="10" t="s">
        <v>20</v>
      </c>
      <c r="D214" s="4" t="s">
        <v>600</v>
      </c>
      <c r="E214" s="15" t="s">
        <v>27</v>
      </c>
      <c r="F214" s="22">
        <v>4</v>
      </c>
      <c r="G214" s="16">
        <v>20.48</v>
      </c>
      <c r="H214" s="16">
        <f>TRUNC(G214 * (1 + 25.22 / 100), 2)</f>
        <v>25.64</v>
      </c>
      <c r="I214" s="16">
        <f>TRUNC(F214 * H214, 2)</f>
        <v>102.56</v>
      </c>
    </row>
    <row r="215" spans="1:9" ht="24" customHeight="1" x14ac:dyDescent="0.2">
      <c r="A215" s="9" t="s">
        <v>601</v>
      </c>
      <c r="B215" s="9"/>
      <c r="C215" s="9"/>
      <c r="D215" s="3" t="s">
        <v>602</v>
      </c>
      <c r="E215" s="3"/>
      <c r="F215" s="20"/>
      <c r="G215" s="21"/>
      <c r="H215" s="21"/>
      <c r="I215" s="14">
        <v>2782.12</v>
      </c>
    </row>
    <row r="216" spans="1:9" ht="51.95" customHeight="1" x14ac:dyDescent="0.2">
      <c r="A216" s="10" t="s">
        <v>603</v>
      </c>
      <c r="B216" s="11" t="s">
        <v>604</v>
      </c>
      <c r="C216" s="10" t="s">
        <v>20</v>
      </c>
      <c r="D216" s="4" t="s">
        <v>605</v>
      </c>
      <c r="E216" s="15" t="s">
        <v>27</v>
      </c>
      <c r="F216" s="22">
        <v>2</v>
      </c>
      <c r="G216" s="16">
        <v>452.36</v>
      </c>
      <c r="H216" s="16">
        <f t="shared" ref="H216:H222" si="18">TRUNC(G216 * (1 + 25.22 / 100), 2)</f>
        <v>566.44000000000005</v>
      </c>
      <c r="I216" s="16">
        <f t="shared" ref="I216:I222" si="19">TRUNC(F216 * H216, 2)</f>
        <v>1132.8800000000001</v>
      </c>
    </row>
    <row r="217" spans="1:9" ht="65.099999999999994" customHeight="1" x14ac:dyDescent="0.2">
      <c r="A217" s="10" t="s">
        <v>606</v>
      </c>
      <c r="B217" s="11" t="s">
        <v>607</v>
      </c>
      <c r="C217" s="10" t="s">
        <v>20</v>
      </c>
      <c r="D217" s="4" t="s">
        <v>608</v>
      </c>
      <c r="E217" s="15" t="s">
        <v>27</v>
      </c>
      <c r="F217" s="22">
        <v>2</v>
      </c>
      <c r="G217" s="16">
        <v>219.25</v>
      </c>
      <c r="H217" s="16">
        <f t="shared" si="18"/>
        <v>274.54000000000002</v>
      </c>
      <c r="I217" s="16">
        <f t="shared" si="19"/>
        <v>549.08000000000004</v>
      </c>
    </row>
    <row r="218" spans="1:9" ht="24" customHeight="1" x14ac:dyDescent="0.2">
      <c r="A218" s="10" t="s">
        <v>609</v>
      </c>
      <c r="B218" s="11" t="s">
        <v>610</v>
      </c>
      <c r="C218" s="10" t="s">
        <v>30</v>
      </c>
      <c r="D218" s="4" t="s">
        <v>611</v>
      </c>
      <c r="E218" s="15" t="s">
        <v>297</v>
      </c>
      <c r="F218" s="22">
        <v>2</v>
      </c>
      <c r="G218" s="16">
        <v>134.18</v>
      </c>
      <c r="H218" s="16">
        <f t="shared" si="18"/>
        <v>168.02</v>
      </c>
      <c r="I218" s="16">
        <f t="shared" si="19"/>
        <v>336.04</v>
      </c>
    </row>
    <row r="219" spans="1:9" ht="39" customHeight="1" x14ac:dyDescent="0.2">
      <c r="A219" s="10" t="s">
        <v>612</v>
      </c>
      <c r="B219" s="11" t="s">
        <v>613</v>
      </c>
      <c r="C219" s="10" t="s">
        <v>20</v>
      </c>
      <c r="D219" s="4" t="s">
        <v>614</v>
      </c>
      <c r="E219" s="15" t="s">
        <v>27</v>
      </c>
      <c r="F219" s="22">
        <v>2</v>
      </c>
      <c r="G219" s="16">
        <v>87.85</v>
      </c>
      <c r="H219" s="16">
        <f t="shared" si="18"/>
        <v>110</v>
      </c>
      <c r="I219" s="16">
        <f t="shared" si="19"/>
        <v>220</v>
      </c>
    </row>
    <row r="220" spans="1:9" ht="26.1" customHeight="1" x14ac:dyDescent="0.2">
      <c r="A220" s="10" t="s">
        <v>615</v>
      </c>
      <c r="B220" s="11" t="s">
        <v>613</v>
      </c>
      <c r="C220" s="10" t="s">
        <v>25</v>
      </c>
      <c r="D220" s="4" t="s">
        <v>616</v>
      </c>
      <c r="E220" s="15" t="s">
        <v>27</v>
      </c>
      <c r="F220" s="22">
        <v>2</v>
      </c>
      <c r="G220" s="16">
        <v>87.85</v>
      </c>
      <c r="H220" s="16">
        <f t="shared" si="18"/>
        <v>110</v>
      </c>
      <c r="I220" s="16">
        <f t="shared" si="19"/>
        <v>220</v>
      </c>
    </row>
    <row r="221" spans="1:9" ht="24" customHeight="1" x14ac:dyDescent="0.2">
      <c r="A221" s="10" t="s">
        <v>617</v>
      </c>
      <c r="B221" s="11" t="s">
        <v>618</v>
      </c>
      <c r="C221" s="10" t="s">
        <v>61</v>
      </c>
      <c r="D221" s="4" t="s">
        <v>619</v>
      </c>
      <c r="E221" s="15" t="s">
        <v>297</v>
      </c>
      <c r="F221" s="22">
        <v>2</v>
      </c>
      <c r="G221" s="16">
        <v>38.31</v>
      </c>
      <c r="H221" s="16">
        <f t="shared" si="18"/>
        <v>47.97</v>
      </c>
      <c r="I221" s="16">
        <f t="shared" si="19"/>
        <v>95.94</v>
      </c>
    </row>
    <row r="222" spans="1:9" ht="39" customHeight="1" x14ac:dyDescent="0.2">
      <c r="A222" s="10" t="s">
        <v>620</v>
      </c>
      <c r="B222" s="11" t="s">
        <v>621</v>
      </c>
      <c r="C222" s="10" t="s">
        <v>25</v>
      </c>
      <c r="D222" s="4" t="s">
        <v>622</v>
      </c>
      <c r="E222" s="15" t="s">
        <v>22</v>
      </c>
      <c r="F222" s="22">
        <v>0.48</v>
      </c>
      <c r="G222" s="16">
        <v>379.65</v>
      </c>
      <c r="H222" s="16">
        <f t="shared" si="18"/>
        <v>475.39</v>
      </c>
      <c r="I222" s="16">
        <f t="shared" si="19"/>
        <v>228.18</v>
      </c>
    </row>
    <row r="223" spans="1:9" ht="24" customHeight="1" x14ac:dyDescent="0.2">
      <c r="A223" s="9" t="s">
        <v>623</v>
      </c>
      <c r="B223" s="9"/>
      <c r="C223" s="9"/>
      <c r="D223" s="3" t="s">
        <v>624</v>
      </c>
      <c r="E223" s="3"/>
      <c r="F223" s="20"/>
      <c r="G223" s="21"/>
      <c r="H223" s="21"/>
      <c r="I223" s="14">
        <v>1711.58</v>
      </c>
    </row>
    <row r="224" spans="1:9" ht="39" customHeight="1" x14ac:dyDescent="0.2">
      <c r="A224" s="10" t="s">
        <v>625</v>
      </c>
      <c r="B224" s="11" t="s">
        <v>626</v>
      </c>
      <c r="C224" s="10" t="s">
        <v>20</v>
      </c>
      <c r="D224" s="4" t="s">
        <v>627</v>
      </c>
      <c r="E224" s="15" t="s">
        <v>27</v>
      </c>
      <c r="F224" s="22">
        <v>4</v>
      </c>
      <c r="G224" s="16">
        <v>150.22999999999999</v>
      </c>
      <c r="H224" s="16">
        <f>TRUNC(G224 * (1 + 25.22 / 100), 2)</f>
        <v>188.11</v>
      </c>
      <c r="I224" s="16">
        <f>TRUNC(F224 * H224, 2)</f>
        <v>752.44</v>
      </c>
    </row>
    <row r="225" spans="1:9" ht="51.95" customHeight="1" x14ac:dyDescent="0.2">
      <c r="A225" s="10" t="s">
        <v>628</v>
      </c>
      <c r="B225" s="11" t="s">
        <v>629</v>
      </c>
      <c r="C225" s="10" t="s">
        <v>20</v>
      </c>
      <c r="D225" s="4" t="s">
        <v>630</v>
      </c>
      <c r="E225" s="15" t="s">
        <v>66</v>
      </c>
      <c r="F225" s="22">
        <v>8</v>
      </c>
      <c r="G225" s="16">
        <v>44.64</v>
      </c>
      <c r="H225" s="16">
        <f>TRUNC(G225 * (1 + 25.22 / 100), 2)</f>
        <v>55.89</v>
      </c>
      <c r="I225" s="16">
        <f>TRUNC(F225 * H225, 2)</f>
        <v>447.12</v>
      </c>
    </row>
    <row r="226" spans="1:9" ht="51.95" customHeight="1" x14ac:dyDescent="0.2">
      <c r="A226" s="10" t="s">
        <v>631</v>
      </c>
      <c r="B226" s="11" t="s">
        <v>632</v>
      </c>
      <c r="C226" s="10" t="s">
        <v>20</v>
      </c>
      <c r="D226" s="4" t="s">
        <v>633</v>
      </c>
      <c r="E226" s="15" t="s">
        <v>66</v>
      </c>
      <c r="F226" s="22">
        <v>8</v>
      </c>
      <c r="G226" s="16">
        <v>20.65</v>
      </c>
      <c r="H226" s="16">
        <f>TRUNC(G226 * (1 + 25.22 / 100), 2)</f>
        <v>25.85</v>
      </c>
      <c r="I226" s="16">
        <f>TRUNC(F226 * H226, 2)</f>
        <v>206.8</v>
      </c>
    </row>
    <row r="227" spans="1:9" ht="24" customHeight="1" x14ac:dyDescent="0.2">
      <c r="A227" s="9" t="s">
        <v>634</v>
      </c>
      <c r="B227" s="9"/>
      <c r="C227" s="9"/>
      <c r="D227" s="3" t="s">
        <v>635</v>
      </c>
      <c r="E227" s="3"/>
      <c r="F227" s="20"/>
      <c r="G227" s="21"/>
      <c r="H227" s="21"/>
      <c r="I227" s="14">
        <v>305.22000000000003</v>
      </c>
    </row>
    <row r="228" spans="1:9" ht="39" customHeight="1" x14ac:dyDescent="0.2">
      <c r="A228" s="10" t="s">
        <v>636</v>
      </c>
      <c r="B228" s="11" t="s">
        <v>637</v>
      </c>
      <c r="C228" s="10" t="s">
        <v>20</v>
      </c>
      <c r="D228" s="4" t="s">
        <v>638</v>
      </c>
      <c r="E228" s="15" t="s">
        <v>66</v>
      </c>
      <c r="F228" s="22">
        <v>13.8</v>
      </c>
      <c r="G228" s="16">
        <v>13.34</v>
      </c>
      <c r="H228" s="16">
        <f>TRUNC(G228 * (1 + 25.22 / 100), 2)</f>
        <v>16.7</v>
      </c>
      <c r="I228" s="16">
        <f>TRUNC(F228 * H228, 2)</f>
        <v>230.46</v>
      </c>
    </row>
    <row r="229" spans="1:9" ht="39" customHeight="1" x14ac:dyDescent="0.2">
      <c r="A229" s="10" t="s">
        <v>639</v>
      </c>
      <c r="B229" s="11" t="s">
        <v>640</v>
      </c>
      <c r="C229" s="10" t="s">
        <v>20</v>
      </c>
      <c r="D229" s="4" t="s">
        <v>641</v>
      </c>
      <c r="E229" s="15" t="s">
        <v>27</v>
      </c>
      <c r="F229" s="22">
        <v>4</v>
      </c>
      <c r="G229" s="16">
        <v>8.84</v>
      </c>
      <c r="H229" s="16">
        <f>TRUNC(G229 * (1 + 25.22 / 100), 2)</f>
        <v>11.06</v>
      </c>
      <c r="I229" s="16">
        <f>TRUNC(F229 * H229, 2)</f>
        <v>44.24</v>
      </c>
    </row>
    <row r="230" spans="1:9" ht="39" customHeight="1" x14ac:dyDescent="0.2">
      <c r="A230" s="10" t="s">
        <v>642</v>
      </c>
      <c r="B230" s="11" t="s">
        <v>643</v>
      </c>
      <c r="C230" s="10" t="s">
        <v>20</v>
      </c>
      <c r="D230" s="4" t="s">
        <v>644</v>
      </c>
      <c r="E230" s="15" t="s">
        <v>27</v>
      </c>
      <c r="F230" s="22">
        <v>4</v>
      </c>
      <c r="G230" s="16">
        <v>6.1</v>
      </c>
      <c r="H230" s="16">
        <f>TRUNC(G230 * (1 + 25.22 / 100), 2)</f>
        <v>7.63</v>
      </c>
      <c r="I230" s="16">
        <f>TRUNC(F230 * H230, 2)</f>
        <v>30.52</v>
      </c>
    </row>
    <row r="231" spans="1:9" ht="24" customHeight="1" x14ac:dyDescent="0.2">
      <c r="A231" s="9" t="s">
        <v>645</v>
      </c>
      <c r="B231" s="9"/>
      <c r="C231" s="9"/>
      <c r="D231" s="3" t="s">
        <v>646</v>
      </c>
      <c r="E231" s="3"/>
      <c r="F231" s="20"/>
      <c r="G231" s="21"/>
      <c r="H231" s="21"/>
      <c r="I231" s="14">
        <v>744.25</v>
      </c>
    </row>
    <row r="232" spans="1:9" ht="24" customHeight="1" x14ac:dyDescent="0.2">
      <c r="A232" s="10" t="s">
        <v>647</v>
      </c>
      <c r="B232" s="11" t="s">
        <v>648</v>
      </c>
      <c r="C232" s="10" t="s">
        <v>78</v>
      </c>
      <c r="D232" s="4" t="s">
        <v>649</v>
      </c>
      <c r="E232" s="15" t="s">
        <v>22</v>
      </c>
      <c r="F232" s="22">
        <v>58.19</v>
      </c>
      <c r="G232" s="16">
        <v>10.220000000000001</v>
      </c>
      <c r="H232" s="16">
        <f>TRUNC(G232 * (1 + 25.22 / 100), 2)</f>
        <v>12.79</v>
      </c>
      <c r="I232" s="16">
        <f>TRUNC(F232 * H232, 2)</f>
        <v>744.25</v>
      </c>
    </row>
    <row r="233" spans="1:9" x14ac:dyDescent="0.2">
      <c r="A233" s="5"/>
      <c r="B233" s="5"/>
      <c r="C233" s="5"/>
      <c r="D233" s="5"/>
      <c r="E233" s="5"/>
      <c r="F233" s="23"/>
      <c r="G233" s="23"/>
      <c r="H233" s="23"/>
      <c r="I233" s="23"/>
    </row>
    <row r="234" spans="1:9" ht="25.5" customHeight="1" x14ac:dyDescent="0.2">
      <c r="A234" s="24"/>
      <c r="B234" s="24"/>
      <c r="C234" s="24"/>
      <c r="D234" s="17"/>
      <c r="E234" s="25" t="s">
        <v>650</v>
      </c>
      <c r="F234" s="24"/>
      <c r="G234" s="26">
        <v>204713.3</v>
      </c>
      <c r="H234" s="27"/>
      <c r="I234" s="27"/>
    </row>
    <row r="235" spans="1:9" x14ac:dyDescent="0.2">
      <c r="A235" s="25" t="s">
        <v>651</v>
      </c>
      <c r="B235" s="25"/>
      <c r="C235" s="25"/>
      <c r="D235" s="25"/>
      <c r="E235" s="25"/>
      <c r="F235" s="25"/>
      <c r="G235" s="25"/>
      <c r="H235" s="25"/>
      <c r="I235" s="25"/>
    </row>
    <row r="236" spans="1:9" ht="157.5" customHeight="1" x14ac:dyDescent="0.2">
      <c r="A236" s="28" t="s">
        <v>652</v>
      </c>
      <c r="B236" s="29"/>
      <c r="C236" s="29"/>
      <c r="D236" s="29"/>
      <c r="E236" s="29"/>
      <c r="F236" s="29"/>
      <c r="G236" s="29"/>
      <c r="H236" s="29"/>
      <c r="I236" s="29"/>
    </row>
  </sheetData>
  <mergeCells count="11">
    <mergeCell ref="A234:C234"/>
    <mergeCell ref="E234:F234"/>
    <mergeCell ref="G234:I234"/>
    <mergeCell ref="A236:I236"/>
    <mergeCell ref="A1:D2"/>
    <mergeCell ref="E2:G2"/>
    <mergeCell ref="E1:G1"/>
    <mergeCell ref="A235:I235"/>
    <mergeCell ref="A3:I3"/>
    <mergeCell ref="I1"/>
    <mergeCell ref="I2"/>
  </mergeCells>
  <pageMargins left="0.59055118110236227" right="0.59055118110236227" top="1.3779527559055118" bottom="1.3779527559055118" header="0.51181102362204722" footer="0.51181102362204722"/>
  <pageSetup paperSize="9" scale="58" fitToHeight="0" orientation="portrait" r:id="rId1"/>
  <headerFooter>
    <oddHeader xml:space="preserve">&amp;L&amp;G&amp;CWBA ENGENHARIA E CONSTRUCOES LTDA
CNPJ nº 17.397.582/0001-94     </oddHeader>
    <oddFooter>&amp;L &amp;CRua dos Abacateiros, Ed. Rio Anil, Sala 104, Pavimento 01, Jd São Francisco CEP: 65076-010, São Luís/MA
(98) 99181-7038 - wbaconsultoriaeengenharia@gmail.com   &amp;R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Afonso Kzam</cp:lastModifiedBy>
  <cp:revision>0</cp:revision>
  <cp:lastPrinted>2024-07-14T19:44:05Z</cp:lastPrinted>
  <dcterms:created xsi:type="dcterms:W3CDTF">2024-07-14T19:07:43Z</dcterms:created>
  <dcterms:modified xsi:type="dcterms:W3CDTF">2024-07-14T19:44:08Z</dcterms:modified>
</cp:coreProperties>
</file>